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upporting files-10Sep2025\Calcs &amp; Tables &amp; Charts\"/>
    </mc:Choice>
  </mc:AlternateContent>
  <xr:revisionPtr revIDLastSave="0" documentId="13_ncr:1_{4573B0E9-7823-437D-AC6C-A879871BCB09}" xr6:coauthVersionLast="47" xr6:coauthVersionMax="47" xr10:uidLastSave="{00000000-0000-0000-0000-000000000000}"/>
  <bookViews>
    <workbookView xWindow="-51720" yWindow="-10350" windowWidth="51840" windowHeight="21120" tabRatio="780" xr2:uid="{845D41DC-9BC2-4F46-93C5-30004B5E8E17}"/>
  </bookViews>
  <sheets>
    <sheet name="SUMMARY" sheetId="10" r:id="rId1"/>
    <sheet name="LSE-AJTT-GTC-CD" sheetId="8" r:id="rId2"/>
    <sheet name="LSE-AJTT-GTC-TLG" sheetId="9" r:id="rId3"/>
    <sheet name="BC95-JTT-HN - CD" sheetId="1" r:id="rId4"/>
    <sheet name="BC95-JTT-HN - TLG" sheetId="3" r:id="rId5"/>
    <sheet name="Kumb-JTT-HN - CD" sheetId="4" r:id="rId6"/>
    <sheet name="Kumb-JTT-HN - TLG" sheetId="5" r:id="rId7"/>
    <sheet name="Kumb-AJTT-HN - CD" sheetId="6" r:id="rId8"/>
    <sheet name="Kumb-AJTT-HN - TLG" sheetId="7" r:id="rId9"/>
    <sheet name="SEC - 2006-2023" sheetId="11" r:id="rId10"/>
    <sheet name="SEC - MID-2023" sheetId="18" r:id="rId11"/>
    <sheet name="TC -  2006-2023" sheetId="12" r:id="rId12"/>
    <sheet name="TC -  MID-2023 " sheetId="19" r:id="rId13"/>
    <sheet name="OEFC - 2006-2023" sheetId="13" r:id="rId14"/>
    <sheet name="OEFC -MID-2023" sheetId="20" r:id="rId15"/>
    <sheet name="TEC - 2006-2023" sheetId="14" r:id="rId16"/>
    <sheet name="TEC - MID-2023 " sheetId="21" r:id="rId17"/>
    <sheet name="OPFPC - 2006-2023" sheetId="15" r:id="rId18"/>
    <sheet name="OPFPC - MID-2023" sheetId="22" r:id="rId19"/>
    <sheet name="YC - MID-2023" sheetId="23" r:id="rId20"/>
    <sheet name="COSTC -MID-2023 " sheetId="24" r:id="rId21"/>
    <sheet name="YC - 2006-2023" sheetId="16" r:id="rId22"/>
    <sheet name="COSTC - 2006-2023" sheetId="17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1" i="10" l="1"/>
  <c r="BL21" i="10"/>
  <c r="BM21" i="10"/>
  <c r="BN21" i="10"/>
  <c r="BO21" i="10"/>
  <c r="BP21" i="10"/>
  <c r="BQ21" i="10"/>
  <c r="BK22" i="10"/>
  <c r="BL22" i="10"/>
  <c r="BM22" i="10"/>
  <c r="BN22" i="10"/>
  <c r="BO22" i="10"/>
  <c r="BP22" i="10"/>
  <c r="BQ22" i="10"/>
  <c r="BK23" i="10"/>
  <c r="BL23" i="10"/>
  <c r="BM23" i="10"/>
  <c r="BN23" i="10"/>
  <c r="BO23" i="10"/>
  <c r="BP23" i="10"/>
  <c r="BQ23" i="10"/>
  <c r="BK24" i="10"/>
  <c r="BL24" i="10"/>
  <c r="BM24" i="10"/>
  <c r="BN24" i="10"/>
  <c r="BO24" i="10"/>
  <c r="BP24" i="10"/>
  <c r="BQ24" i="10"/>
  <c r="BK25" i="10"/>
  <c r="BL25" i="10"/>
  <c r="BM25" i="10"/>
  <c r="BN25" i="10"/>
  <c r="BO25" i="10"/>
  <c r="BP25" i="10"/>
  <c r="BQ25" i="10"/>
  <c r="BK26" i="10"/>
  <c r="BL26" i="10"/>
  <c r="BM26" i="10"/>
  <c r="BN26" i="10"/>
  <c r="BO26" i="10"/>
  <c r="BP26" i="10"/>
  <c r="BQ26" i="10"/>
  <c r="BK27" i="10"/>
  <c r="BL27" i="10"/>
  <c r="BM27" i="10"/>
  <c r="BN27" i="10"/>
  <c r="BO27" i="10"/>
  <c r="BP27" i="10"/>
  <c r="BQ27" i="10"/>
  <c r="BK28" i="10"/>
  <c r="BL28" i="10"/>
  <c r="BM28" i="10"/>
  <c r="BN28" i="10"/>
  <c r="BO28" i="10"/>
  <c r="BP28" i="10"/>
  <c r="BQ28" i="10"/>
  <c r="BK29" i="10"/>
  <c r="BL29" i="10"/>
  <c r="BM29" i="10"/>
  <c r="BN29" i="10"/>
  <c r="BO29" i="10"/>
  <c r="BP29" i="10"/>
  <c r="BQ29" i="10"/>
  <c r="BK30" i="10"/>
  <c r="BL30" i="10"/>
  <c r="BM30" i="10"/>
  <c r="BN30" i="10"/>
  <c r="BO30" i="10"/>
  <c r="BP30" i="10"/>
  <c r="BQ30" i="10"/>
  <c r="BK31" i="10"/>
  <c r="BL31" i="10"/>
  <c r="BM31" i="10"/>
  <c r="BN31" i="10"/>
  <c r="BO31" i="10"/>
  <c r="BP31" i="10"/>
  <c r="BQ31" i="10"/>
  <c r="BK32" i="10"/>
  <c r="BL32" i="10"/>
  <c r="BM32" i="10"/>
  <c r="BN32" i="10"/>
  <c r="BO32" i="10"/>
  <c r="BP32" i="10"/>
  <c r="BQ32" i="10"/>
  <c r="BK33" i="10"/>
  <c r="BL33" i="10"/>
  <c r="BM33" i="10"/>
  <c r="BN33" i="10"/>
  <c r="BO33" i="10"/>
  <c r="BP33" i="10"/>
  <c r="BQ33" i="10"/>
  <c r="BJ33" i="10"/>
  <c r="BJ32" i="10"/>
  <c r="BJ31" i="10"/>
  <c r="BJ30" i="10"/>
  <c r="BJ29" i="10"/>
  <c r="BJ28" i="10"/>
  <c r="BJ27" i="10"/>
  <c r="BJ26" i="10"/>
  <c r="BJ25" i="10"/>
  <c r="BJ24" i="10"/>
  <c r="BJ23" i="10"/>
  <c r="BJ22" i="10"/>
  <c r="BJ21" i="10"/>
  <c r="BB21" i="10"/>
  <c r="BC21" i="10"/>
  <c r="BD21" i="10"/>
  <c r="BE21" i="10"/>
  <c r="BF21" i="10"/>
  <c r="BG21" i="10"/>
  <c r="BH21" i="10"/>
  <c r="BB22" i="10"/>
  <c r="BC22" i="10"/>
  <c r="BD22" i="10"/>
  <c r="BE22" i="10"/>
  <c r="BF22" i="10"/>
  <c r="BG22" i="10"/>
  <c r="BH22" i="10"/>
  <c r="BB23" i="10"/>
  <c r="BC23" i="10"/>
  <c r="BD23" i="10"/>
  <c r="BE23" i="10"/>
  <c r="BF23" i="10"/>
  <c r="BG23" i="10"/>
  <c r="BH23" i="10"/>
  <c r="BB24" i="10"/>
  <c r="BC24" i="10"/>
  <c r="BD24" i="10"/>
  <c r="BE24" i="10"/>
  <c r="BF24" i="10"/>
  <c r="BG24" i="10"/>
  <c r="BH24" i="10"/>
  <c r="BB25" i="10"/>
  <c r="BC25" i="10"/>
  <c r="BD25" i="10"/>
  <c r="BE25" i="10"/>
  <c r="BF25" i="10"/>
  <c r="BG25" i="10"/>
  <c r="BH25" i="10"/>
  <c r="BB26" i="10"/>
  <c r="BC26" i="10"/>
  <c r="BD26" i="10"/>
  <c r="BE26" i="10"/>
  <c r="BF26" i="10"/>
  <c r="BG26" i="10"/>
  <c r="BH26" i="10"/>
  <c r="BB27" i="10"/>
  <c r="BC27" i="10"/>
  <c r="BD27" i="10"/>
  <c r="BE27" i="10"/>
  <c r="BF27" i="10"/>
  <c r="BG27" i="10"/>
  <c r="BH27" i="10"/>
  <c r="BB28" i="10"/>
  <c r="BC28" i="10"/>
  <c r="BD28" i="10"/>
  <c r="BE28" i="10"/>
  <c r="BF28" i="10"/>
  <c r="BG28" i="10"/>
  <c r="BH28" i="10"/>
  <c r="BB29" i="10"/>
  <c r="BC29" i="10"/>
  <c r="BD29" i="10"/>
  <c r="BE29" i="10"/>
  <c r="BF29" i="10"/>
  <c r="BG29" i="10"/>
  <c r="BH29" i="10"/>
  <c r="BB30" i="10"/>
  <c r="BC30" i="10"/>
  <c r="BD30" i="10"/>
  <c r="BE30" i="10"/>
  <c r="BF30" i="10"/>
  <c r="BG30" i="10"/>
  <c r="BH30" i="10"/>
  <c r="BB31" i="10"/>
  <c r="BC31" i="10"/>
  <c r="BD31" i="10"/>
  <c r="BE31" i="10"/>
  <c r="BF31" i="10"/>
  <c r="BG31" i="10"/>
  <c r="BH31" i="10"/>
  <c r="BB32" i="10"/>
  <c r="BC32" i="10"/>
  <c r="BD32" i="10"/>
  <c r="BE32" i="10"/>
  <c r="BF32" i="10"/>
  <c r="BG32" i="10"/>
  <c r="BH32" i="10"/>
  <c r="BB33" i="10"/>
  <c r="BC33" i="10"/>
  <c r="BD33" i="10"/>
  <c r="BE33" i="10"/>
  <c r="BF33" i="10"/>
  <c r="BG33" i="10"/>
  <c r="BH33" i="10"/>
  <c r="BA33" i="10"/>
  <c r="BA32" i="10"/>
  <c r="BA31" i="10"/>
  <c r="BA30" i="10"/>
  <c r="BA29" i="10"/>
  <c r="BA28" i="10"/>
  <c r="BA27" i="10"/>
  <c r="BA26" i="10"/>
  <c r="BA25" i="10"/>
  <c r="BA24" i="10"/>
  <c r="BA23" i="10"/>
  <c r="BA22" i="10"/>
  <c r="BA21" i="10"/>
  <c r="BK5" i="10"/>
  <c r="BL5" i="10"/>
  <c r="BM5" i="10"/>
  <c r="BN5" i="10"/>
  <c r="BO5" i="10"/>
  <c r="BP5" i="10"/>
  <c r="BQ5" i="10"/>
  <c r="BK6" i="10"/>
  <c r="BL6" i="10"/>
  <c r="BM6" i="10"/>
  <c r="BN6" i="10"/>
  <c r="BO6" i="10"/>
  <c r="BP6" i="10"/>
  <c r="BQ6" i="10"/>
  <c r="BK7" i="10"/>
  <c r="BL7" i="10"/>
  <c r="BM7" i="10"/>
  <c r="BN7" i="10"/>
  <c r="BO7" i="10"/>
  <c r="BP7" i="10"/>
  <c r="BQ7" i="10"/>
  <c r="BK8" i="10"/>
  <c r="BL8" i="10"/>
  <c r="BM8" i="10"/>
  <c r="BN8" i="10"/>
  <c r="BO8" i="10"/>
  <c r="BP8" i="10"/>
  <c r="BQ8" i="10"/>
  <c r="BK9" i="10"/>
  <c r="BL9" i="10"/>
  <c r="BM9" i="10"/>
  <c r="BN9" i="10"/>
  <c r="BO9" i="10"/>
  <c r="BP9" i="10"/>
  <c r="BQ9" i="10"/>
  <c r="BK10" i="10"/>
  <c r="BL10" i="10"/>
  <c r="BM10" i="10"/>
  <c r="BN10" i="10"/>
  <c r="BO10" i="10"/>
  <c r="BP10" i="10"/>
  <c r="BQ10" i="10"/>
  <c r="BK11" i="10"/>
  <c r="BL11" i="10"/>
  <c r="BM11" i="10"/>
  <c r="BN11" i="10"/>
  <c r="BO11" i="10"/>
  <c r="BP11" i="10"/>
  <c r="BQ11" i="10"/>
  <c r="BK12" i="10"/>
  <c r="BL12" i="10"/>
  <c r="BM12" i="10"/>
  <c r="BN12" i="10"/>
  <c r="BO12" i="10"/>
  <c r="BP12" i="10"/>
  <c r="BQ12" i="10"/>
  <c r="BK13" i="10"/>
  <c r="BL13" i="10"/>
  <c r="BM13" i="10"/>
  <c r="BN13" i="10"/>
  <c r="BO13" i="10"/>
  <c r="BP13" i="10"/>
  <c r="BQ13" i="10"/>
  <c r="BK14" i="10"/>
  <c r="BL14" i="10"/>
  <c r="BM14" i="10"/>
  <c r="BN14" i="10"/>
  <c r="BO14" i="10"/>
  <c r="BP14" i="10"/>
  <c r="BQ14" i="10"/>
  <c r="BK15" i="10"/>
  <c r="BL15" i="10"/>
  <c r="BM15" i="10"/>
  <c r="BN15" i="10"/>
  <c r="BO15" i="10"/>
  <c r="BP15" i="10"/>
  <c r="BQ15" i="10"/>
  <c r="BK16" i="10"/>
  <c r="BL16" i="10"/>
  <c r="BM16" i="10"/>
  <c r="BN16" i="10"/>
  <c r="BO16" i="10"/>
  <c r="BP16" i="10"/>
  <c r="BQ16" i="10"/>
  <c r="BK17" i="10"/>
  <c r="BL17" i="10"/>
  <c r="BM17" i="10"/>
  <c r="BN17" i="10"/>
  <c r="BO17" i="10"/>
  <c r="BP17" i="10"/>
  <c r="BQ17" i="10"/>
  <c r="BJ17" i="10"/>
  <c r="BJ16" i="10"/>
  <c r="BJ15" i="10"/>
  <c r="BJ14" i="10"/>
  <c r="BJ13" i="10"/>
  <c r="BJ12" i="10"/>
  <c r="BJ11" i="10"/>
  <c r="BJ10" i="10"/>
  <c r="BJ9" i="10"/>
  <c r="BJ8" i="10"/>
  <c r="BJ7" i="10"/>
  <c r="BJ6" i="10"/>
  <c r="BJ5" i="10"/>
  <c r="BB5" i="10"/>
  <c r="BC5" i="10"/>
  <c r="BD5" i="10"/>
  <c r="BE5" i="10"/>
  <c r="BF5" i="10"/>
  <c r="BG5" i="10"/>
  <c r="BH5" i="10"/>
  <c r="BB6" i="10"/>
  <c r="BC6" i="10"/>
  <c r="BD6" i="10"/>
  <c r="BE6" i="10"/>
  <c r="BF6" i="10"/>
  <c r="BG6" i="10"/>
  <c r="BH6" i="10"/>
  <c r="BB7" i="10"/>
  <c r="BC7" i="10"/>
  <c r="BD7" i="10"/>
  <c r="BE7" i="10"/>
  <c r="BF7" i="10"/>
  <c r="BG7" i="10"/>
  <c r="BH7" i="10"/>
  <c r="BB8" i="10"/>
  <c r="BC8" i="10"/>
  <c r="BD8" i="10"/>
  <c r="BE8" i="10"/>
  <c r="BF8" i="10"/>
  <c r="BG8" i="10"/>
  <c r="BH8" i="10"/>
  <c r="BB9" i="10"/>
  <c r="BC9" i="10"/>
  <c r="BD9" i="10"/>
  <c r="BE9" i="10"/>
  <c r="BF9" i="10"/>
  <c r="BG9" i="10"/>
  <c r="BH9" i="10"/>
  <c r="BB10" i="10"/>
  <c r="BC10" i="10"/>
  <c r="BD10" i="10"/>
  <c r="BE10" i="10"/>
  <c r="BF10" i="10"/>
  <c r="BG10" i="10"/>
  <c r="BH10" i="10"/>
  <c r="BB11" i="10"/>
  <c r="BC11" i="10"/>
  <c r="BD11" i="10"/>
  <c r="BE11" i="10"/>
  <c r="BF11" i="10"/>
  <c r="BG11" i="10"/>
  <c r="BH11" i="10"/>
  <c r="BB12" i="10"/>
  <c r="BC12" i="10"/>
  <c r="BD12" i="10"/>
  <c r="BE12" i="10"/>
  <c r="BF12" i="10"/>
  <c r="BG12" i="10"/>
  <c r="BH12" i="10"/>
  <c r="BB13" i="10"/>
  <c r="BC13" i="10"/>
  <c r="BD13" i="10"/>
  <c r="BE13" i="10"/>
  <c r="BF13" i="10"/>
  <c r="BG13" i="10"/>
  <c r="BH13" i="10"/>
  <c r="BB14" i="10"/>
  <c r="BC14" i="10"/>
  <c r="BD14" i="10"/>
  <c r="BE14" i="10"/>
  <c r="BF14" i="10"/>
  <c r="BG14" i="10"/>
  <c r="BH14" i="10"/>
  <c r="BB15" i="10"/>
  <c r="BC15" i="10"/>
  <c r="BD15" i="10"/>
  <c r="BE15" i="10"/>
  <c r="BF15" i="10"/>
  <c r="BG15" i="10"/>
  <c r="BH15" i="10"/>
  <c r="BB16" i="10"/>
  <c r="BC16" i="10"/>
  <c r="BD16" i="10"/>
  <c r="BE16" i="10"/>
  <c r="BF16" i="10"/>
  <c r="BG16" i="10"/>
  <c r="BH16" i="10"/>
  <c r="BB17" i="10"/>
  <c r="BC17" i="10"/>
  <c r="BD17" i="10"/>
  <c r="BE17" i="10"/>
  <c r="BF17" i="10"/>
  <c r="BG17" i="10"/>
  <c r="BH17" i="10"/>
  <c r="BA17" i="10"/>
  <c r="BA16" i="10"/>
  <c r="BA15" i="10"/>
  <c r="BA14" i="10"/>
  <c r="BA13" i="10"/>
  <c r="BA12" i="10"/>
  <c r="BA11" i="10"/>
  <c r="BA10" i="10"/>
  <c r="BA9" i="10"/>
  <c r="BA8" i="10"/>
  <c r="BA7" i="10"/>
  <c r="BA6" i="10"/>
  <c r="BA5" i="10"/>
  <c r="AR50" i="10"/>
  <c r="AR43" i="10"/>
  <c r="AS21" i="10"/>
  <c r="AT21" i="10"/>
  <c r="AU21" i="10"/>
  <c r="AV21" i="10"/>
  <c r="AW21" i="10"/>
  <c r="AX21" i="10"/>
  <c r="AS22" i="10"/>
  <c r="AT22" i="10"/>
  <c r="AU22" i="10"/>
  <c r="AV22" i="10"/>
  <c r="AW22" i="10"/>
  <c r="AX22" i="10"/>
  <c r="AS23" i="10"/>
  <c r="AT23" i="10"/>
  <c r="AU23" i="10"/>
  <c r="AV23" i="10"/>
  <c r="AW23" i="10"/>
  <c r="AX23" i="10"/>
  <c r="AS24" i="10"/>
  <c r="AT24" i="10"/>
  <c r="AU24" i="10"/>
  <c r="AV24" i="10"/>
  <c r="AW24" i="10"/>
  <c r="AX24" i="10"/>
  <c r="AS25" i="10"/>
  <c r="AT25" i="10"/>
  <c r="AU25" i="10"/>
  <c r="AV25" i="10"/>
  <c r="AW25" i="10"/>
  <c r="AX25" i="10"/>
  <c r="AS26" i="10"/>
  <c r="AT26" i="10"/>
  <c r="AU26" i="10"/>
  <c r="AV26" i="10"/>
  <c r="AW26" i="10"/>
  <c r="AX26" i="10"/>
  <c r="AS27" i="10"/>
  <c r="AT27" i="10"/>
  <c r="AU27" i="10"/>
  <c r="AV27" i="10"/>
  <c r="AW27" i="10"/>
  <c r="AX27" i="10"/>
  <c r="AS28" i="10"/>
  <c r="AT28" i="10"/>
  <c r="AU28" i="10"/>
  <c r="AV28" i="10"/>
  <c r="AW28" i="10"/>
  <c r="AX28" i="10"/>
  <c r="AS29" i="10"/>
  <c r="AT29" i="10"/>
  <c r="AU29" i="10"/>
  <c r="AV29" i="10"/>
  <c r="AW29" i="10"/>
  <c r="AX29" i="10"/>
  <c r="AS30" i="10"/>
  <c r="AT30" i="10"/>
  <c r="AU30" i="10"/>
  <c r="AV30" i="10"/>
  <c r="AW30" i="10"/>
  <c r="AX30" i="10"/>
  <c r="AS31" i="10"/>
  <c r="AT31" i="10"/>
  <c r="AU31" i="10"/>
  <c r="AV31" i="10"/>
  <c r="AW31" i="10"/>
  <c r="AX31" i="10"/>
  <c r="AS32" i="10"/>
  <c r="AT32" i="10"/>
  <c r="AU32" i="10"/>
  <c r="AV32" i="10"/>
  <c r="AW32" i="10"/>
  <c r="AX32" i="10"/>
  <c r="AS33" i="10"/>
  <c r="AT33" i="10"/>
  <c r="AU33" i="10"/>
  <c r="AV33" i="10"/>
  <c r="AW33" i="10"/>
  <c r="AX33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S5" i="10"/>
  <c r="AT5" i="10"/>
  <c r="AU5" i="10"/>
  <c r="AV5" i="10"/>
  <c r="AW5" i="10"/>
  <c r="AX5" i="10"/>
  <c r="AS6" i="10"/>
  <c r="AT6" i="10"/>
  <c r="AU6" i="10"/>
  <c r="AV6" i="10"/>
  <c r="AW6" i="10"/>
  <c r="AX6" i="10"/>
  <c r="AS7" i="10"/>
  <c r="AT7" i="10"/>
  <c r="AU7" i="10"/>
  <c r="AV7" i="10"/>
  <c r="AW7" i="10"/>
  <c r="AX7" i="10"/>
  <c r="AS8" i="10"/>
  <c r="AT8" i="10"/>
  <c r="AU8" i="10"/>
  <c r="AV8" i="10"/>
  <c r="AW8" i="10"/>
  <c r="AX8" i="10"/>
  <c r="AS9" i="10"/>
  <c r="AT9" i="10"/>
  <c r="AU9" i="10"/>
  <c r="AV9" i="10"/>
  <c r="AW9" i="10"/>
  <c r="AX9" i="10"/>
  <c r="AS10" i="10"/>
  <c r="AT10" i="10"/>
  <c r="AU10" i="10"/>
  <c r="AV10" i="10"/>
  <c r="AW10" i="10"/>
  <c r="AX10" i="10"/>
  <c r="AS11" i="10"/>
  <c r="AT11" i="10"/>
  <c r="AU11" i="10"/>
  <c r="AV11" i="10"/>
  <c r="AW11" i="10"/>
  <c r="AX11" i="10"/>
  <c r="AS12" i="10"/>
  <c r="AT12" i="10"/>
  <c r="AU12" i="10"/>
  <c r="AV12" i="10"/>
  <c r="AW12" i="10"/>
  <c r="AX12" i="10"/>
  <c r="AS13" i="10"/>
  <c r="AT13" i="10"/>
  <c r="AU13" i="10"/>
  <c r="AV13" i="10"/>
  <c r="AW13" i="10"/>
  <c r="AX13" i="10"/>
  <c r="AS14" i="10"/>
  <c r="AT14" i="10"/>
  <c r="AU14" i="10"/>
  <c r="AV14" i="10"/>
  <c r="AW14" i="10"/>
  <c r="AX14" i="10"/>
  <c r="AS15" i="10"/>
  <c r="AT15" i="10"/>
  <c r="AU15" i="10"/>
  <c r="AV15" i="10"/>
  <c r="AW15" i="10"/>
  <c r="AX15" i="10"/>
  <c r="AS16" i="10"/>
  <c r="AT16" i="10"/>
  <c r="AU16" i="10"/>
  <c r="AV16" i="10"/>
  <c r="AW16" i="10"/>
  <c r="AX16" i="10"/>
  <c r="AS17" i="10"/>
  <c r="AT17" i="10"/>
  <c r="AU17" i="10"/>
  <c r="AV17" i="10"/>
  <c r="AW17" i="10"/>
  <c r="AX17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K21" i="10"/>
  <c r="AL21" i="10"/>
  <c r="AM21" i="10"/>
  <c r="AN21" i="10"/>
  <c r="AO21" i="10"/>
  <c r="AP21" i="10"/>
  <c r="AK22" i="10"/>
  <c r="AL22" i="10"/>
  <c r="AM22" i="10"/>
  <c r="AN22" i="10"/>
  <c r="AO22" i="10"/>
  <c r="AP22" i="10"/>
  <c r="AK23" i="10"/>
  <c r="AL23" i="10"/>
  <c r="AM23" i="10"/>
  <c r="AN23" i="10"/>
  <c r="AO23" i="10"/>
  <c r="AP23" i="10"/>
  <c r="AK24" i="10"/>
  <c r="AL24" i="10"/>
  <c r="AM24" i="10"/>
  <c r="AN24" i="10"/>
  <c r="AO24" i="10"/>
  <c r="AP24" i="10"/>
  <c r="AK25" i="10"/>
  <c r="AL25" i="10"/>
  <c r="AM25" i="10"/>
  <c r="AN25" i="10"/>
  <c r="AO25" i="10"/>
  <c r="AP25" i="10"/>
  <c r="AK26" i="10"/>
  <c r="AL26" i="10"/>
  <c r="AM26" i="10"/>
  <c r="AN26" i="10"/>
  <c r="AO26" i="10"/>
  <c r="AP26" i="10"/>
  <c r="AK27" i="10"/>
  <c r="AL27" i="10"/>
  <c r="AM27" i="10"/>
  <c r="AN27" i="10"/>
  <c r="AO27" i="10"/>
  <c r="AP27" i="10"/>
  <c r="AK28" i="10"/>
  <c r="AL28" i="10"/>
  <c r="AM28" i="10"/>
  <c r="AN28" i="10"/>
  <c r="AO28" i="10"/>
  <c r="AP28" i="10"/>
  <c r="AK29" i="10"/>
  <c r="AL29" i="10"/>
  <c r="AM29" i="10"/>
  <c r="AN29" i="10"/>
  <c r="AO29" i="10"/>
  <c r="AP29" i="10"/>
  <c r="AK30" i="10"/>
  <c r="AL30" i="10"/>
  <c r="AM30" i="10"/>
  <c r="AN30" i="10"/>
  <c r="AO30" i="10"/>
  <c r="AP30" i="10"/>
  <c r="AK31" i="10"/>
  <c r="AL31" i="10"/>
  <c r="AM31" i="10"/>
  <c r="AN31" i="10"/>
  <c r="AO31" i="10"/>
  <c r="AP31" i="10"/>
  <c r="AK32" i="10"/>
  <c r="AL32" i="10"/>
  <c r="AM32" i="10"/>
  <c r="AN32" i="10"/>
  <c r="AO32" i="10"/>
  <c r="AP32" i="10"/>
  <c r="AK33" i="10"/>
  <c r="AL33" i="10"/>
  <c r="AM33" i="10"/>
  <c r="AN33" i="10"/>
  <c r="AO33" i="10"/>
  <c r="AP33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K5" i="10"/>
  <c r="AL5" i="10"/>
  <c r="AM5" i="10"/>
  <c r="AN5" i="10"/>
  <c r="AO5" i="10"/>
  <c r="AP5" i="10"/>
  <c r="AK6" i="10"/>
  <c r="AL6" i="10"/>
  <c r="AM6" i="10"/>
  <c r="AN6" i="10"/>
  <c r="AO6" i="10"/>
  <c r="AP6" i="10"/>
  <c r="AK7" i="10"/>
  <c r="AL7" i="10"/>
  <c r="AM7" i="10"/>
  <c r="AN7" i="10"/>
  <c r="AO7" i="10"/>
  <c r="AP7" i="10"/>
  <c r="AK8" i="10"/>
  <c r="AL8" i="10"/>
  <c r="AM8" i="10"/>
  <c r="AN8" i="10"/>
  <c r="AO8" i="10"/>
  <c r="AP8" i="10"/>
  <c r="AK9" i="10"/>
  <c r="AL9" i="10"/>
  <c r="AM9" i="10"/>
  <c r="AN9" i="10"/>
  <c r="AO9" i="10"/>
  <c r="AP9" i="10"/>
  <c r="AK10" i="10"/>
  <c r="AL10" i="10"/>
  <c r="AM10" i="10"/>
  <c r="AN10" i="10"/>
  <c r="AO10" i="10"/>
  <c r="AP10" i="10"/>
  <c r="AK11" i="10"/>
  <c r="AL11" i="10"/>
  <c r="AM11" i="10"/>
  <c r="AN11" i="10"/>
  <c r="AO11" i="10"/>
  <c r="AP11" i="10"/>
  <c r="AK12" i="10"/>
  <c r="AL12" i="10"/>
  <c r="AM12" i="10"/>
  <c r="AN12" i="10"/>
  <c r="AO12" i="10"/>
  <c r="AP12" i="10"/>
  <c r="AK13" i="10"/>
  <c r="AL13" i="10"/>
  <c r="AM13" i="10"/>
  <c r="AN13" i="10"/>
  <c r="AO13" i="10"/>
  <c r="AP13" i="10"/>
  <c r="AK14" i="10"/>
  <c r="AL14" i="10"/>
  <c r="AM14" i="10"/>
  <c r="AN14" i="10"/>
  <c r="AO14" i="10"/>
  <c r="AP14" i="10"/>
  <c r="AK15" i="10"/>
  <c r="AL15" i="10"/>
  <c r="AM15" i="10"/>
  <c r="AN15" i="10"/>
  <c r="AO15" i="10"/>
  <c r="AP15" i="10"/>
  <c r="AK16" i="10"/>
  <c r="AL16" i="10"/>
  <c r="AM16" i="10"/>
  <c r="AN16" i="10"/>
  <c r="AO16" i="10"/>
  <c r="AP16" i="10"/>
  <c r="AK17" i="10"/>
  <c r="AL17" i="10"/>
  <c r="AM17" i="10"/>
  <c r="AN17" i="10"/>
  <c r="AO17" i="10"/>
  <c r="AP17" i="10"/>
  <c r="AJ17" i="10"/>
  <c r="AJ16" i="10"/>
  <c r="AJ15" i="10"/>
  <c r="AJ14" i="10"/>
  <c r="AJ13" i="10"/>
  <c r="AJ12" i="10"/>
  <c r="AJ11" i="10"/>
  <c r="AJ10" i="10"/>
  <c r="AJ9" i="10"/>
  <c r="AJ8" i="10"/>
  <c r="AJ7" i="10"/>
  <c r="AJ6" i="10"/>
  <c r="AJ5" i="10"/>
  <c r="AB21" i="10"/>
  <c r="AC21" i="10"/>
  <c r="AD21" i="10"/>
  <c r="AE21" i="10"/>
  <c r="AF21" i="10"/>
  <c r="AG21" i="10"/>
  <c r="AB22" i="10"/>
  <c r="AC22" i="10"/>
  <c r="AD22" i="10"/>
  <c r="AE22" i="10"/>
  <c r="AF22" i="10"/>
  <c r="AG22" i="10"/>
  <c r="AB23" i="10"/>
  <c r="AC23" i="10"/>
  <c r="AD23" i="10"/>
  <c r="AE23" i="10"/>
  <c r="AF23" i="10"/>
  <c r="AG23" i="10"/>
  <c r="AB24" i="10"/>
  <c r="AC24" i="10"/>
  <c r="AD24" i="10"/>
  <c r="AE24" i="10"/>
  <c r="AF24" i="10"/>
  <c r="AG24" i="10"/>
  <c r="AB25" i="10"/>
  <c r="AC25" i="10"/>
  <c r="AD25" i="10"/>
  <c r="AE25" i="10"/>
  <c r="AF25" i="10"/>
  <c r="AG25" i="10"/>
  <c r="AB26" i="10"/>
  <c r="AC26" i="10"/>
  <c r="AD26" i="10"/>
  <c r="AE26" i="10"/>
  <c r="AF26" i="10"/>
  <c r="AG26" i="10"/>
  <c r="AB27" i="10"/>
  <c r="AC27" i="10"/>
  <c r="AD27" i="10"/>
  <c r="AE27" i="10"/>
  <c r="AF27" i="10"/>
  <c r="AG27" i="10"/>
  <c r="AB28" i="10"/>
  <c r="AC28" i="10"/>
  <c r="AD28" i="10"/>
  <c r="AE28" i="10"/>
  <c r="AF28" i="10"/>
  <c r="AG28" i="10"/>
  <c r="AB29" i="10"/>
  <c r="AC29" i="10"/>
  <c r="AD29" i="10"/>
  <c r="AE29" i="10"/>
  <c r="AF29" i="10"/>
  <c r="AG29" i="10"/>
  <c r="AB30" i="10"/>
  <c r="AC30" i="10"/>
  <c r="AD30" i="10"/>
  <c r="AE30" i="10"/>
  <c r="AF30" i="10"/>
  <c r="AG30" i="10"/>
  <c r="AB31" i="10"/>
  <c r="AC31" i="10"/>
  <c r="AD31" i="10"/>
  <c r="AE31" i="10"/>
  <c r="AF31" i="10"/>
  <c r="AG31" i="10"/>
  <c r="AB32" i="10"/>
  <c r="AC32" i="10"/>
  <c r="AD32" i="10"/>
  <c r="AE32" i="10"/>
  <c r="AF32" i="10"/>
  <c r="AG32" i="10"/>
  <c r="AB33" i="10"/>
  <c r="AC33" i="10"/>
  <c r="AD33" i="10"/>
  <c r="AE33" i="10"/>
  <c r="AF33" i="10"/>
  <c r="AG33" i="10"/>
  <c r="AA33" i="10"/>
  <c r="AA32" i="10"/>
  <c r="AA31" i="10"/>
  <c r="AA30" i="10"/>
  <c r="AA29" i="10"/>
  <c r="AA28" i="10"/>
  <c r="AA27" i="10"/>
  <c r="AA26" i="10"/>
  <c r="AA25" i="10"/>
  <c r="AA24" i="10"/>
  <c r="AA23" i="10"/>
  <c r="AA22" i="10"/>
  <c r="AA21" i="10"/>
  <c r="AB17" i="10"/>
  <c r="AC17" i="10"/>
  <c r="AD17" i="10"/>
  <c r="AE17" i="10"/>
  <c r="AF17" i="10"/>
  <c r="AG17" i="10"/>
  <c r="AA17" i="10"/>
  <c r="AB16" i="10"/>
  <c r="AC16" i="10"/>
  <c r="AD16" i="10"/>
  <c r="AE16" i="10"/>
  <c r="AF16" i="10"/>
  <c r="AG16" i="10"/>
  <c r="AA16" i="10"/>
  <c r="AB15" i="10"/>
  <c r="AC15" i="10"/>
  <c r="AD15" i="10"/>
  <c r="AE15" i="10"/>
  <c r="AF15" i="10"/>
  <c r="AG15" i="10"/>
  <c r="AA15" i="10"/>
  <c r="AB14" i="10"/>
  <c r="AC14" i="10"/>
  <c r="AD14" i="10"/>
  <c r="AE14" i="10"/>
  <c r="AF14" i="10"/>
  <c r="AG14" i="10"/>
  <c r="AA14" i="10"/>
  <c r="AB13" i="10"/>
  <c r="AC13" i="10"/>
  <c r="AD13" i="10"/>
  <c r="AE13" i="10"/>
  <c r="AF13" i="10"/>
  <c r="AG13" i="10"/>
  <c r="AA13" i="10"/>
  <c r="AB12" i="10"/>
  <c r="AC12" i="10"/>
  <c r="AD12" i="10"/>
  <c r="AE12" i="10"/>
  <c r="AF12" i="10"/>
  <c r="AG12" i="10"/>
  <c r="AA12" i="10"/>
  <c r="AB11" i="10"/>
  <c r="AC11" i="10"/>
  <c r="AD11" i="10"/>
  <c r="AE11" i="10"/>
  <c r="AF11" i="10"/>
  <c r="AG11" i="10"/>
  <c r="AA11" i="10"/>
  <c r="AG10" i="10"/>
  <c r="AF10" i="10"/>
  <c r="AE10" i="10"/>
  <c r="AD10" i="10"/>
  <c r="AC10" i="10"/>
  <c r="AB10" i="10"/>
  <c r="AA10" i="10"/>
  <c r="AB9" i="10"/>
  <c r="AC9" i="10"/>
  <c r="AD9" i="10"/>
  <c r="AE9" i="10"/>
  <c r="AF9" i="10"/>
  <c r="AG9" i="10"/>
  <c r="AA9" i="10"/>
  <c r="AB8" i="10"/>
  <c r="AC8" i="10"/>
  <c r="AD8" i="10"/>
  <c r="AE8" i="10"/>
  <c r="AF8" i="10"/>
  <c r="AG8" i="10"/>
  <c r="AA8" i="10"/>
  <c r="AB7" i="10"/>
  <c r="AC7" i="10"/>
  <c r="AD7" i="10"/>
  <c r="AE7" i="10"/>
  <c r="AF7" i="10"/>
  <c r="AG7" i="10"/>
  <c r="AA7" i="10"/>
  <c r="AB6" i="10"/>
  <c r="AC6" i="10"/>
  <c r="AD6" i="10"/>
  <c r="AE6" i="10"/>
  <c r="AF6" i="10"/>
  <c r="AG6" i="10"/>
  <c r="AA6" i="10"/>
  <c r="AG5" i="10"/>
  <c r="AF5" i="10"/>
  <c r="AE5" i="10"/>
  <c r="AD5" i="10"/>
  <c r="AC5" i="10"/>
  <c r="AB5" i="10"/>
  <c r="AA5" i="10"/>
  <c r="T21" i="10"/>
  <c r="U21" i="10"/>
  <c r="V21" i="10"/>
  <c r="W21" i="10"/>
  <c r="X21" i="10"/>
  <c r="Y21" i="10"/>
  <c r="T22" i="10"/>
  <c r="U22" i="10"/>
  <c r="V22" i="10"/>
  <c r="W22" i="10"/>
  <c r="X22" i="10"/>
  <c r="Y22" i="10"/>
  <c r="T23" i="10"/>
  <c r="U23" i="10"/>
  <c r="V23" i="10"/>
  <c r="W23" i="10"/>
  <c r="X23" i="10"/>
  <c r="Y23" i="10"/>
  <c r="T24" i="10"/>
  <c r="U24" i="10"/>
  <c r="V24" i="10"/>
  <c r="W24" i="10"/>
  <c r="X24" i="10"/>
  <c r="Y24" i="10"/>
  <c r="T25" i="10"/>
  <c r="U25" i="10"/>
  <c r="V25" i="10"/>
  <c r="W25" i="10"/>
  <c r="X25" i="10"/>
  <c r="Y25" i="10"/>
  <c r="T26" i="10"/>
  <c r="U26" i="10"/>
  <c r="V26" i="10"/>
  <c r="W26" i="10"/>
  <c r="X26" i="10"/>
  <c r="Y26" i="10"/>
  <c r="T27" i="10"/>
  <c r="U27" i="10"/>
  <c r="V27" i="10"/>
  <c r="W27" i="10"/>
  <c r="X27" i="10"/>
  <c r="Y27" i="10"/>
  <c r="T28" i="10"/>
  <c r="U28" i="10"/>
  <c r="V28" i="10"/>
  <c r="W28" i="10"/>
  <c r="X28" i="10"/>
  <c r="Y28" i="10"/>
  <c r="T29" i="10"/>
  <c r="U29" i="10"/>
  <c r="V29" i="10"/>
  <c r="W29" i="10"/>
  <c r="X29" i="10"/>
  <c r="Y29" i="10"/>
  <c r="T30" i="10"/>
  <c r="U30" i="10"/>
  <c r="V30" i="10"/>
  <c r="W30" i="10"/>
  <c r="X30" i="10"/>
  <c r="Y30" i="10"/>
  <c r="T31" i="10"/>
  <c r="U31" i="10"/>
  <c r="V31" i="10"/>
  <c r="W31" i="10"/>
  <c r="X31" i="10"/>
  <c r="Y31" i="10"/>
  <c r="T32" i="10"/>
  <c r="U32" i="10"/>
  <c r="V32" i="10"/>
  <c r="W32" i="10"/>
  <c r="X32" i="10"/>
  <c r="Y32" i="10"/>
  <c r="T33" i="10"/>
  <c r="U33" i="10"/>
  <c r="V33" i="10"/>
  <c r="W33" i="10"/>
  <c r="X33" i="10"/>
  <c r="Y33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T5" i="10"/>
  <c r="U5" i="10"/>
  <c r="V5" i="10"/>
  <c r="W5" i="10"/>
  <c r="X5" i="10"/>
  <c r="Y5" i="10"/>
  <c r="T6" i="10"/>
  <c r="U6" i="10"/>
  <c r="V6" i="10"/>
  <c r="W6" i="10"/>
  <c r="X6" i="10"/>
  <c r="Y6" i="10"/>
  <c r="T7" i="10"/>
  <c r="U7" i="10"/>
  <c r="V7" i="10"/>
  <c r="W7" i="10"/>
  <c r="X7" i="10"/>
  <c r="Y7" i="10"/>
  <c r="T8" i="10"/>
  <c r="U8" i="10"/>
  <c r="V8" i="10"/>
  <c r="W8" i="10"/>
  <c r="X8" i="10"/>
  <c r="Y8" i="10"/>
  <c r="T9" i="10"/>
  <c r="U9" i="10"/>
  <c r="V9" i="10"/>
  <c r="W9" i="10"/>
  <c r="X9" i="10"/>
  <c r="Y9" i="10"/>
  <c r="T10" i="10"/>
  <c r="U10" i="10"/>
  <c r="V10" i="10"/>
  <c r="W10" i="10"/>
  <c r="X10" i="10"/>
  <c r="Y10" i="10"/>
  <c r="T11" i="10"/>
  <c r="U11" i="10"/>
  <c r="V11" i="10"/>
  <c r="W11" i="10"/>
  <c r="X11" i="10"/>
  <c r="Y11" i="10"/>
  <c r="T12" i="10"/>
  <c r="U12" i="10"/>
  <c r="V12" i="10"/>
  <c r="W12" i="10"/>
  <c r="X12" i="10"/>
  <c r="Y12" i="10"/>
  <c r="T13" i="10"/>
  <c r="U13" i="10"/>
  <c r="V13" i="10"/>
  <c r="W13" i="10"/>
  <c r="X13" i="10"/>
  <c r="Y13" i="10"/>
  <c r="T14" i="10"/>
  <c r="U14" i="10"/>
  <c r="V14" i="10"/>
  <c r="W14" i="10"/>
  <c r="X14" i="10"/>
  <c r="Y14" i="10"/>
  <c r="T15" i="10"/>
  <c r="U15" i="10"/>
  <c r="V15" i="10"/>
  <c r="W15" i="10"/>
  <c r="X15" i="10"/>
  <c r="Y15" i="10"/>
  <c r="T16" i="10"/>
  <c r="U16" i="10"/>
  <c r="V16" i="10"/>
  <c r="W16" i="10"/>
  <c r="X16" i="10"/>
  <c r="Y16" i="10"/>
  <c r="T17" i="10"/>
  <c r="U17" i="10"/>
  <c r="V17" i="10"/>
  <c r="W17" i="10"/>
  <c r="X17" i="10"/>
  <c r="Y17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K33" i="10"/>
  <c r="L33" i="10"/>
  <c r="M33" i="10"/>
  <c r="N33" i="10"/>
  <c r="O33" i="10"/>
  <c r="P33" i="10"/>
  <c r="J33" i="10"/>
  <c r="K32" i="10"/>
  <c r="L32" i="10"/>
  <c r="M32" i="10"/>
  <c r="N32" i="10"/>
  <c r="O32" i="10"/>
  <c r="P32" i="10"/>
  <c r="J32" i="10"/>
  <c r="K31" i="10"/>
  <c r="L31" i="10"/>
  <c r="M31" i="10"/>
  <c r="N31" i="10"/>
  <c r="O31" i="10"/>
  <c r="P31" i="10"/>
  <c r="J31" i="10"/>
  <c r="K30" i="10"/>
  <c r="L30" i="10"/>
  <c r="M30" i="10"/>
  <c r="N30" i="10"/>
  <c r="O30" i="10"/>
  <c r="P30" i="10"/>
  <c r="J30" i="10"/>
  <c r="K29" i="10"/>
  <c r="L29" i="10"/>
  <c r="M29" i="10"/>
  <c r="N29" i="10"/>
  <c r="O29" i="10"/>
  <c r="P29" i="10"/>
  <c r="J29" i="10"/>
  <c r="K28" i="10"/>
  <c r="L28" i="10"/>
  <c r="M28" i="10"/>
  <c r="N28" i="10"/>
  <c r="O28" i="10"/>
  <c r="P28" i="10"/>
  <c r="J28" i="10"/>
  <c r="K27" i="10"/>
  <c r="L27" i="10"/>
  <c r="M27" i="10"/>
  <c r="N27" i="10"/>
  <c r="O27" i="10"/>
  <c r="P27" i="10"/>
  <c r="J27" i="10"/>
  <c r="K26" i="10"/>
  <c r="L26" i="10"/>
  <c r="M26" i="10"/>
  <c r="N26" i="10"/>
  <c r="O26" i="10"/>
  <c r="P26" i="10"/>
  <c r="J26" i="10"/>
  <c r="K25" i="10"/>
  <c r="L25" i="10"/>
  <c r="M25" i="10"/>
  <c r="N25" i="10"/>
  <c r="O25" i="10"/>
  <c r="P25" i="10"/>
  <c r="J25" i="10"/>
  <c r="K24" i="10"/>
  <c r="L24" i="10"/>
  <c r="M24" i="10"/>
  <c r="N24" i="10"/>
  <c r="O24" i="10"/>
  <c r="P24" i="10"/>
  <c r="J24" i="10"/>
  <c r="K21" i="10"/>
  <c r="L21" i="10"/>
  <c r="M21" i="10"/>
  <c r="N21" i="10"/>
  <c r="O21" i="10"/>
  <c r="P21" i="10"/>
  <c r="K22" i="10"/>
  <c r="L22" i="10"/>
  <c r="M22" i="10"/>
  <c r="N22" i="10"/>
  <c r="O22" i="10"/>
  <c r="P22" i="10"/>
  <c r="K23" i="10"/>
  <c r="L23" i="10"/>
  <c r="M23" i="10"/>
  <c r="N23" i="10"/>
  <c r="O23" i="10"/>
  <c r="P23" i="10"/>
  <c r="J23" i="10"/>
  <c r="J22" i="10"/>
  <c r="J21" i="10"/>
  <c r="C21" i="10"/>
  <c r="D21" i="10"/>
  <c r="E21" i="10"/>
  <c r="F21" i="10"/>
  <c r="G21" i="10"/>
  <c r="H21" i="10"/>
  <c r="C22" i="10"/>
  <c r="D22" i="10"/>
  <c r="E22" i="10"/>
  <c r="F22" i="10"/>
  <c r="G22" i="10"/>
  <c r="H22" i="10"/>
  <c r="C23" i="10"/>
  <c r="D23" i="10"/>
  <c r="E23" i="10"/>
  <c r="F23" i="10"/>
  <c r="G23" i="10"/>
  <c r="H23" i="10"/>
  <c r="C24" i="10"/>
  <c r="D24" i="10"/>
  <c r="E24" i="10"/>
  <c r="F24" i="10"/>
  <c r="G24" i="10"/>
  <c r="H24" i="10"/>
  <c r="C25" i="10"/>
  <c r="D25" i="10"/>
  <c r="E25" i="10"/>
  <c r="F25" i="10"/>
  <c r="G25" i="10"/>
  <c r="H25" i="10"/>
  <c r="C26" i="10"/>
  <c r="D26" i="10"/>
  <c r="E26" i="10"/>
  <c r="F26" i="10"/>
  <c r="G26" i="10"/>
  <c r="H26" i="10"/>
  <c r="C27" i="10"/>
  <c r="D27" i="10"/>
  <c r="E27" i="10"/>
  <c r="F27" i="10"/>
  <c r="G27" i="10"/>
  <c r="H27" i="10"/>
  <c r="C28" i="10"/>
  <c r="D28" i="10"/>
  <c r="E28" i="10"/>
  <c r="F28" i="10"/>
  <c r="G28" i="10"/>
  <c r="H28" i="10"/>
  <c r="C29" i="10"/>
  <c r="D29" i="10"/>
  <c r="E29" i="10"/>
  <c r="F29" i="10"/>
  <c r="G29" i="10"/>
  <c r="H29" i="10"/>
  <c r="C30" i="10"/>
  <c r="D30" i="10"/>
  <c r="E30" i="10"/>
  <c r="F30" i="10"/>
  <c r="G30" i="10"/>
  <c r="H30" i="10"/>
  <c r="C31" i="10"/>
  <c r="D31" i="10"/>
  <c r="E31" i="10"/>
  <c r="F31" i="10"/>
  <c r="G31" i="10"/>
  <c r="H31" i="10"/>
  <c r="C32" i="10"/>
  <c r="D32" i="10"/>
  <c r="E32" i="10"/>
  <c r="F32" i="10"/>
  <c r="G32" i="10"/>
  <c r="H32" i="10"/>
  <c r="C33" i="10"/>
  <c r="D33" i="10"/>
  <c r="E33" i="10"/>
  <c r="F33" i="10"/>
  <c r="G33" i="10"/>
  <c r="H33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K5" i="10"/>
  <c r="L5" i="10"/>
  <c r="M5" i="10"/>
  <c r="N5" i="10"/>
  <c r="O5" i="10"/>
  <c r="P5" i="10"/>
  <c r="K6" i="10"/>
  <c r="L6" i="10"/>
  <c r="M6" i="10"/>
  <c r="N6" i="10"/>
  <c r="O6" i="10"/>
  <c r="P6" i="10"/>
  <c r="K7" i="10"/>
  <c r="L7" i="10"/>
  <c r="M7" i="10"/>
  <c r="N7" i="10"/>
  <c r="O7" i="10"/>
  <c r="P7" i="10"/>
  <c r="K8" i="10"/>
  <c r="L8" i="10"/>
  <c r="M8" i="10"/>
  <c r="N8" i="10"/>
  <c r="O8" i="10"/>
  <c r="P8" i="10"/>
  <c r="K9" i="10"/>
  <c r="L9" i="10"/>
  <c r="M9" i="10"/>
  <c r="N9" i="10"/>
  <c r="O9" i="10"/>
  <c r="P9" i="10"/>
  <c r="K10" i="10"/>
  <c r="L10" i="10"/>
  <c r="M10" i="10"/>
  <c r="N10" i="10"/>
  <c r="O10" i="10"/>
  <c r="P10" i="10"/>
  <c r="K11" i="10"/>
  <c r="L11" i="10"/>
  <c r="M11" i="10"/>
  <c r="N11" i="10"/>
  <c r="O11" i="10"/>
  <c r="P11" i="10"/>
  <c r="K12" i="10"/>
  <c r="L12" i="10"/>
  <c r="M12" i="10"/>
  <c r="N12" i="10"/>
  <c r="O12" i="10"/>
  <c r="P12" i="10"/>
  <c r="K13" i="10"/>
  <c r="L13" i="10"/>
  <c r="M13" i="10"/>
  <c r="N13" i="10"/>
  <c r="O13" i="10"/>
  <c r="P13" i="10"/>
  <c r="K14" i="10"/>
  <c r="L14" i="10"/>
  <c r="M14" i="10"/>
  <c r="N14" i="10"/>
  <c r="O14" i="10"/>
  <c r="P14" i="10"/>
  <c r="K15" i="10"/>
  <c r="L15" i="10"/>
  <c r="M15" i="10"/>
  <c r="N15" i="10"/>
  <c r="O15" i="10"/>
  <c r="P15" i="10"/>
  <c r="K16" i="10"/>
  <c r="L16" i="10"/>
  <c r="M16" i="10"/>
  <c r="N16" i="10"/>
  <c r="O16" i="10"/>
  <c r="P16" i="10"/>
  <c r="K17" i="10"/>
  <c r="L17" i="10"/>
  <c r="M17" i="10"/>
  <c r="N17" i="10"/>
  <c r="O17" i="10"/>
  <c r="P17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C5" i="10"/>
  <c r="D5" i="10"/>
  <c r="E5" i="10"/>
  <c r="F5" i="10"/>
  <c r="G5" i="10"/>
  <c r="H5" i="10"/>
  <c r="C6" i="10"/>
  <c r="D6" i="10"/>
  <c r="E6" i="10"/>
  <c r="F6" i="10"/>
  <c r="G6" i="10"/>
  <c r="H6" i="10"/>
  <c r="C7" i="10"/>
  <c r="D7" i="10"/>
  <c r="E7" i="10"/>
  <c r="F7" i="10"/>
  <c r="G7" i="10"/>
  <c r="H7" i="10"/>
  <c r="C8" i="10"/>
  <c r="D8" i="10"/>
  <c r="E8" i="10"/>
  <c r="F8" i="10"/>
  <c r="G8" i="10"/>
  <c r="H8" i="10"/>
  <c r="C9" i="10"/>
  <c r="D9" i="10"/>
  <c r="E9" i="10"/>
  <c r="F9" i="10"/>
  <c r="G9" i="10"/>
  <c r="H9" i="10"/>
  <c r="C10" i="10"/>
  <c r="D10" i="10"/>
  <c r="E10" i="10"/>
  <c r="F10" i="10"/>
  <c r="G10" i="10"/>
  <c r="H10" i="10"/>
  <c r="C11" i="10"/>
  <c r="D11" i="10"/>
  <c r="E11" i="10"/>
  <c r="F11" i="10"/>
  <c r="G11" i="10"/>
  <c r="H11" i="10"/>
  <c r="C12" i="10"/>
  <c r="D12" i="10"/>
  <c r="E12" i="10"/>
  <c r="F12" i="10"/>
  <c r="G12" i="10"/>
  <c r="H12" i="10"/>
  <c r="C13" i="10"/>
  <c r="D13" i="10"/>
  <c r="E13" i="10"/>
  <c r="F13" i="10"/>
  <c r="G13" i="10"/>
  <c r="H13" i="10"/>
  <c r="C14" i="10"/>
  <c r="D14" i="10"/>
  <c r="E14" i="10"/>
  <c r="F14" i="10"/>
  <c r="G14" i="10"/>
  <c r="H14" i="10"/>
  <c r="C15" i="10"/>
  <c r="D15" i="10"/>
  <c r="E15" i="10"/>
  <c r="F15" i="10"/>
  <c r="G15" i="10"/>
  <c r="H15" i="10"/>
  <c r="C16" i="10"/>
  <c r="D16" i="10"/>
  <c r="E16" i="10"/>
  <c r="F16" i="10"/>
  <c r="G16" i="10"/>
  <c r="H16" i="10"/>
  <c r="C17" i="10"/>
  <c r="D17" i="10"/>
  <c r="E17" i="10"/>
  <c r="F17" i="10"/>
  <c r="G17" i="10"/>
  <c r="H17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U268" i="9" l="1"/>
  <c r="U269" i="9" s="1"/>
  <c r="U270" i="9" s="1"/>
  <c r="U271" i="9" s="1"/>
  <c r="U272" i="9" s="1"/>
  <c r="U273" i="9" s="1"/>
  <c r="U274" i="9" s="1"/>
  <c r="U275" i="9" s="1"/>
  <c r="U276" i="9" s="1"/>
  <c r="U277" i="9" s="1"/>
  <c r="U278" i="9" s="1"/>
  <c r="U279" i="9" s="1"/>
  <c r="U280" i="9" s="1"/>
  <c r="U281" i="9" s="1"/>
  <c r="U282" i="9" s="1"/>
  <c r="U283" i="9" s="1"/>
  <c r="U284" i="9" s="1"/>
  <c r="T268" i="9"/>
  <c r="T269" i="9" s="1"/>
  <c r="T270" i="9" s="1"/>
  <c r="T271" i="9" s="1"/>
  <c r="T272" i="9" s="1"/>
  <c r="T273" i="9" s="1"/>
  <c r="T274" i="9" s="1"/>
  <c r="T275" i="9" s="1"/>
  <c r="T276" i="9" s="1"/>
  <c r="T277" i="9" s="1"/>
  <c r="T278" i="9" s="1"/>
  <c r="T279" i="9" s="1"/>
  <c r="T280" i="9" s="1"/>
  <c r="T281" i="9" s="1"/>
  <c r="T282" i="9" s="1"/>
  <c r="T283" i="9" s="1"/>
  <c r="T284" i="9" s="1"/>
  <c r="S268" i="9"/>
  <c r="S269" i="9" s="1"/>
  <c r="S270" i="9" s="1"/>
  <c r="S271" i="9" s="1"/>
  <c r="S272" i="9" s="1"/>
  <c r="S273" i="9" s="1"/>
  <c r="S274" i="9" s="1"/>
  <c r="S275" i="9" s="1"/>
  <c r="S276" i="9" s="1"/>
  <c r="S277" i="9" s="1"/>
  <c r="S278" i="9" s="1"/>
  <c r="S279" i="9" s="1"/>
  <c r="S280" i="9" s="1"/>
  <c r="S281" i="9" s="1"/>
  <c r="S282" i="9" s="1"/>
  <c r="S283" i="9" s="1"/>
  <c r="S284" i="9" s="1"/>
  <c r="R268" i="9"/>
  <c r="R269" i="9" s="1"/>
  <c r="R270" i="9" s="1"/>
  <c r="R271" i="9" s="1"/>
  <c r="R272" i="9" s="1"/>
  <c r="R273" i="9" s="1"/>
  <c r="R274" i="9" s="1"/>
  <c r="R275" i="9" s="1"/>
  <c r="R276" i="9" s="1"/>
  <c r="R277" i="9" s="1"/>
  <c r="R278" i="9" s="1"/>
  <c r="R279" i="9" s="1"/>
  <c r="R280" i="9" s="1"/>
  <c r="R281" i="9" s="1"/>
  <c r="Q268" i="9"/>
  <c r="Q269" i="9" s="1"/>
  <c r="Q270" i="9" s="1"/>
  <c r="Q271" i="9" s="1"/>
  <c r="Q272" i="9" s="1"/>
  <c r="Q273" i="9" s="1"/>
  <c r="Q274" i="9" s="1"/>
  <c r="Q275" i="9" s="1"/>
  <c r="Q276" i="9" s="1"/>
  <c r="Q277" i="9" s="1"/>
  <c r="Q278" i="9" s="1"/>
  <c r="Q279" i="9" s="1"/>
  <c r="Q280" i="9" s="1"/>
  <c r="Q281" i="9" s="1"/>
  <c r="Q282" i="9" s="1"/>
  <c r="Q283" i="9" s="1"/>
  <c r="Q284" i="9" s="1"/>
  <c r="P268" i="9"/>
  <c r="P269" i="9" s="1"/>
  <c r="P270" i="9" s="1"/>
  <c r="P271" i="9" s="1"/>
  <c r="P272" i="9" s="1"/>
  <c r="P273" i="9" s="1"/>
  <c r="P274" i="9" s="1"/>
  <c r="P275" i="9" s="1"/>
  <c r="P276" i="9" s="1"/>
  <c r="P277" i="9" s="1"/>
  <c r="P278" i="9" s="1"/>
  <c r="P279" i="9" s="1"/>
  <c r="P280" i="9" s="1"/>
  <c r="P281" i="9" s="1"/>
  <c r="P282" i="9" s="1"/>
  <c r="P283" i="9" s="1"/>
  <c r="P284" i="9" s="1"/>
  <c r="O268" i="9"/>
  <c r="O269" i="9" s="1"/>
  <c r="O270" i="9" s="1"/>
  <c r="O271" i="9" s="1"/>
  <c r="O272" i="9" s="1"/>
  <c r="O273" i="9" s="1"/>
  <c r="O274" i="9" s="1"/>
  <c r="O275" i="9" s="1"/>
  <c r="O276" i="9" s="1"/>
  <c r="O277" i="9" s="1"/>
  <c r="O278" i="9" s="1"/>
  <c r="O279" i="9" s="1"/>
  <c r="O280" i="9" s="1"/>
  <c r="O281" i="9" s="1"/>
  <c r="N268" i="9"/>
  <c r="N269" i="9" s="1"/>
  <c r="N270" i="9" s="1"/>
  <c r="N271" i="9" s="1"/>
  <c r="N272" i="9" s="1"/>
  <c r="N273" i="9" s="1"/>
  <c r="N274" i="9" s="1"/>
  <c r="N275" i="9" s="1"/>
  <c r="N276" i="9" s="1"/>
  <c r="N277" i="9" s="1"/>
  <c r="N278" i="9" s="1"/>
  <c r="N279" i="9" s="1"/>
  <c r="N280" i="9" s="1"/>
  <c r="N281" i="9" s="1"/>
  <c r="N282" i="9" s="1"/>
  <c r="N283" i="9" s="1"/>
  <c r="N284" i="9" s="1"/>
  <c r="U246" i="9"/>
  <c r="U247" i="9" s="1"/>
  <c r="U248" i="9" s="1"/>
  <c r="U249" i="9" s="1"/>
  <c r="U250" i="9" s="1"/>
  <c r="U251" i="9" s="1"/>
  <c r="U252" i="9" s="1"/>
  <c r="U253" i="9" s="1"/>
  <c r="U254" i="9" s="1"/>
  <c r="U255" i="9" s="1"/>
  <c r="U256" i="9" s="1"/>
  <c r="U257" i="9" s="1"/>
  <c r="U258" i="9" s="1"/>
  <c r="U259" i="9" s="1"/>
  <c r="U260" i="9" s="1"/>
  <c r="U261" i="9" s="1"/>
  <c r="U262" i="9" s="1"/>
  <c r="T246" i="9"/>
  <c r="T247" i="9" s="1"/>
  <c r="T248" i="9" s="1"/>
  <c r="T249" i="9" s="1"/>
  <c r="T250" i="9" s="1"/>
  <c r="T251" i="9" s="1"/>
  <c r="T252" i="9" s="1"/>
  <c r="T253" i="9" s="1"/>
  <c r="T254" i="9" s="1"/>
  <c r="T255" i="9" s="1"/>
  <c r="T256" i="9" s="1"/>
  <c r="T257" i="9" s="1"/>
  <c r="T258" i="9" s="1"/>
  <c r="T259" i="9" s="1"/>
  <c r="T260" i="9" s="1"/>
  <c r="T261" i="9" s="1"/>
  <c r="T262" i="9" s="1"/>
  <c r="S246" i="9"/>
  <c r="S247" i="9" s="1"/>
  <c r="S248" i="9" s="1"/>
  <c r="S249" i="9" s="1"/>
  <c r="S250" i="9" s="1"/>
  <c r="S251" i="9" s="1"/>
  <c r="S252" i="9" s="1"/>
  <c r="S253" i="9" s="1"/>
  <c r="S254" i="9" s="1"/>
  <c r="S255" i="9" s="1"/>
  <c r="S256" i="9" s="1"/>
  <c r="S257" i="9" s="1"/>
  <c r="S258" i="9" s="1"/>
  <c r="S259" i="9" s="1"/>
  <c r="S260" i="9" s="1"/>
  <c r="S261" i="9" s="1"/>
  <c r="S262" i="9" s="1"/>
  <c r="R246" i="9"/>
  <c r="R247" i="9" s="1"/>
  <c r="R248" i="9" s="1"/>
  <c r="R249" i="9" s="1"/>
  <c r="R250" i="9" s="1"/>
  <c r="R251" i="9" s="1"/>
  <c r="R252" i="9" s="1"/>
  <c r="R253" i="9" s="1"/>
  <c r="R254" i="9" s="1"/>
  <c r="R255" i="9" s="1"/>
  <c r="R256" i="9" s="1"/>
  <c r="R257" i="9" s="1"/>
  <c r="R258" i="9" s="1"/>
  <c r="R259" i="9" s="1"/>
  <c r="Q246" i="9"/>
  <c r="Q247" i="9" s="1"/>
  <c r="Q248" i="9" s="1"/>
  <c r="Q249" i="9" s="1"/>
  <c r="Q250" i="9" s="1"/>
  <c r="Q251" i="9" s="1"/>
  <c r="Q252" i="9" s="1"/>
  <c r="Q253" i="9" s="1"/>
  <c r="Q254" i="9" s="1"/>
  <c r="Q255" i="9" s="1"/>
  <c r="Q256" i="9" s="1"/>
  <c r="Q257" i="9" s="1"/>
  <c r="Q258" i="9" s="1"/>
  <c r="Q259" i="9" s="1"/>
  <c r="Q260" i="9" s="1"/>
  <c r="Q261" i="9" s="1"/>
  <c r="Q262" i="9" s="1"/>
  <c r="P246" i="9"/>
  <c r="P247" i="9" s="1"/>
  <c r="P248" i="9" s="1"/>
  <c r="P249" i="9" s="1"/>
  <c r="P250" i="9" s="1"/>
  <c r="P251" i="9" s="1"/>
  <c r="P252" i="9" s="1"/>
  <c r="P253" i="9" s="1"/>
  <c r="P254" i="9" s="1"/>
  <c r="P255" i="9" s="1"/>
  <c r="P256" i="9" s="1"/>
  <c r="P257" i="9" s="1"/>
  <c r="P258" i="9" s="1"/>
  <c r="P259" i="9" s="1"/>
  <c r="P260" i="9" s="1"/>
  <c r="P261" i="9" s="1"/>
  <c r="P262" i="9" s="1"/>
  <c r="O246" i="9"/>
  <c r="O247" i="9" s="1"/>
  <c r="O248" i="9" s="1"/>
  <c r="O249" i="9" s="1"/>
  <c r="O250" i="9" s="1"/>
  <c r="O251" i="9" s="1"/>
  <c r="O252" i="9" s="1"/>
  <c r="O253" i="9" s="1"/>
  <c r="O254" i="9" s="1"/>
  <c r="O255" i="9" s="1"/>
  <c r="O256" i="9" s="1"/>
  <c r="O257" i="9" s="1"/>
  <c r="O258" i="9" s="1"/>
  <c r="O259" i="9" s="1"/>
  <c r="N246" i="9"/>
  <c r="N247" i="9" s="1"/>
  <c r="N248" i="9" s="1"/>
  <c r="N249" i="9" s="1"/>
  <c r="N250" i="9" s="1"/>
  <c r="N251" i="9" s="1"/>
  <c r="N252" i="9" s="1"/>
  <c r="N253" i="9" s="1"/>
  <c r="N254" i="9" s="1"/>
  <c r="N255" i="9" s="1"/>
  <c r="N256" i="9" s="1"/>
  <c r="N257" i="9" s="1"/>
  <c r="N258" i="9" s="1"/>
  <c r="N259" i="9" s="1"/>
  <c r="N260" i="9" s="1"/>
  <c r="N261" i="9" s="1"/>
  <c r="N262" i="9" s="1"/>
  <c r="U224" i="9"/>
  <c r="U225" i="9" s="1"/>
  <c r="U226" i="9" s="1"/>
  <c r="U227" i="9" s="1"/>
  <c r="U228" i="9" s="1"/>
  <c r="U229" i="9" s="1"/>
  <c r="U230" i="9" s="1"/>
  <c r="U231" i="9" s="1"/>
  <c r="U232" i="9" s="1"/>
  <c r="U233" i="9" s="1"/>
  <c r="U234" i="9" s="1"/>
  <c r="U235" i="9" s="1"/>
  <c r="U236" i="9" s="1"/>
  <c r="U237" i="9" s="1"/>
  <c r="U238" i="9" s="1"/>
  <c r="U239" i="9" s="1"/>
  <c r="U240" i="9" s="1"/>
  <c r="T224" i="9"/>
  <c r="T225" i="9" s="1"/>
  <c r="T226" i="9" s="1"/>
  <c r="T227" i="9" s="1"/>
  <c r="T228" i="9" s="1"/>
  <c r="T229" i="9" s="1"/>
  <c r="T230" i="9" s="1"/>
  <c r="T231" i="9" s="1"/>
  <c r="T232" i="9" s="1"/>
  <c r="T233" i="9" s="1"/>
  <c r="T234" i="9" s="1"/>
  <c r="T235" i="9" s="1"/>
  <c r="T236" i="9" s="1"/>
  <c r="T237" i="9" s="1"/>
  <c r="T238" i="9" s="1"/>
  <c r="T239" i="9" s="1"/>
  <c r="T240" i="9" s="1"/>
  <c r="S224" i="9"/>
  <c r="S225" i="9" s="1"/>
  <c r="S226" i="9" s="1"/>
  <c r="S227" i="9" s="1"/>
  <c r="S228" i="9" s="1"/>
  <c r="S229" i="9" s="1"/>
  <c r="S230" i="9" s="1"/>
  <c r="S231" i="9" s="1"/>
  <c r="S232" i="9" s="1"/>
  <c r="S233" i="9" s="1"/>
  <c r="S234" i="9" s="1"/>
  <c r="S235" i="9" s="1"/>
  <c r="S236" i="9" s="1"/>
  <c r="S237" i="9" s="1"/>
  <c r="S238" i="9" s="1"/>
  <c r="S239" i="9" s="1"/>
  <c r="S240" i="9" s="1"/>
  <c r="R224" i="9"/>
  <c r="R225" i="9" s="1"/>
  <c r="R226" i="9" s="1"/>
  <c r="R227" i="9" s="1"/>
  <c r="R228" i="9" s="1"/>
  <c r="R229" i="9" s="1"/>
  <c r="R230" i="9" s="1"/>
  <c r="R231" i="9" s="1"/>
  <c r="R232" i="9" s="1"/>
  <c r="R233" i="9" s="1"/>
  <c r="R234" i="9" s="1"/>
  <c r="R235" i="9" s="1"/>
  <c r="R236" i="9" s="1"/>
  <c r="R237" i="9" s="1"/>
  <c r="Q224" i="9"/>
  <c r="Q225" i="9" s="1"/>
  <c r="Q226" i="9" s="1"/>
  <c r="Q227" i="9" s="1"/>
  <c r="Q228" i="9" s="1"/>
  <c r="Q229" i="9" s="1"/>
  <c r="Q230" i="9" s="1"/>
  <c r="Q231" i="9" s="1"/>
  <c r="Q232" i="9" s="1"/>
  <c r="Q233" i="9" s="1"/>
  <c r="Q234" i="9" s="1"/>
  <c r="Q235" i="9" s="1"/>
  <c r="Q236" i="9" s="1"/>
  <c r="Q237" i="9" s="1"/>
  <c r="Q238" i="9" s="1"/>
  <c r="Q239" i="9" s="1"/>
  <c r="Q240" i="9" s="1"/>
  <c r="P224" i="9"/>
  <c r="P225" i="9" s="1"/>
  <c r="P226" i="9" s="1"/>
  <c r="P227" i="9" s="1"/>
  <c r="P228" i="9" s="1"/>
  <c r="P229" i="9" s="1"/>
  <c r="P230" i="9" s="1"/>
  <c r="P231" i="9" s="1"/>
  <c r="P232" i="9" s="1"/>
  <c r="P233" i="9" s="1"/>
  <c r="P234" i="9" s="1"/>
  <c r="P235" i="9" s="1"/>
  <c r="P236" i="9" s="1"/>
  <c r="P237" i="9" s="1"/>
  <c r="P238" i="9" s="1"/>
  <c r="P239" i="9" s="1"/>
  <c r="P240" i="9" s="1"/>
  <c r="O224" i="9"/>
  <c r="O225" i="9" s="1"/>
  <c r="O226" i="9" s="1"/>
  <c r="O227" i="9" s="1"/>
  <c r="O228" i="9" s="1"/>
  <c r="O229" i="9" s="1"/>
  <c r="O230" i="9" s="1"/>
  <c r="O231" i="9" s="1"/>
  <c r="O232" i="9" s="1"/>
  <c r="O233" i="9" s="1"/>
  <c r="O234" i="9" s="1"/>
  <c r="O235" i="9" s="1"/>
  <c r="O236" i="9" s="1"/>
  <c r="O237" i="9" s="1"/>
  <c r="O238" i="9" s="1"/>
  <c r="O239" i="9" s="1"/>
  <c r="O240" i="9" s="1"/>
  <c r="N224" i="9"/>
  <c r="N225" i="9" s="1"/>
  <c r="N226" i="9" s="1"/>
  <c r="N227" i="9" s="1"/>
  <c r="N228" i="9" s="1"/>
  <c r="N229" i="9" s="1"/>
  <c r="N230" i="9" s="1"/>
  <c r="N231" i="9" s="1"/>
  <c r="N232" i="9" s="1"/>
  <c r="N233" i="9" s="1"/>
  <c r="N234" i="9" s="1"/>
  <c r="N235" i="9" s="1"/>
  <c r="N236" i="9" s="1"/>
  <c r="N237" i="9" s="1"/>
  <c r="N238" i="9" s="1"/>
  <c r="N239" i="9" s="1"/>
  <c r="N240" i="9" s="1"/>
  <c r="U202" i="9"/>
  <c r="U203" i="9" s="1"/>
  <c r="U204" i="9" s="1"/>
  <c r="U205" i="9" s="1"/>
  <c r="U206" i="9" s="1"/>
  <c r="U207" i="9" s="1"/>
  <c r="U208" i="9" s="1"/>
  <c r="U209" i="9" s="1"/>
  <c r="U210" i="9" s="1"/>
  <c r="U211" i="9" s="1"/>
  <c r="U212" i="9" s="1"/>
  <c r="U213" i="9" s="1"/>
  <c r="U214" i="9" s="1"/>
  <c r="U215" i="9" s="1"/>
  <c r="U216" i="9" s="1"/>
  <c r="U217" i="9" s="1"/>
  <c r="U218" i="9" s="1"/>
  <c r="T202" i="9"/>
  <c r="T203" i="9" s="1"/>
  <c r="T204" i="9" s="1"/>
  <c r="T205" i="9" s="1"/>
  <c r="T206" i="9" s="1"/>
  <c r="T207" i="9" s="1"/>
  <c r="T208" i="9" s="1"/>
  <c r="T209" i="9" s="1"/>
  <c r="T210" i="9" s="1"/>
  <c r="T211" i="9" s="1"/>
  <c r="T212" i="9" s="1"/>
  <c r="T213" i="9" s="1"/>
  <c r="T214" i="9" s="1"/>
  <c r="T215" i="9" s="1"/>
  <c r="T216" i="9" s="1"/>
  <c r="T217" i="9" s="1"/>
  <c r="T218" i="9" s="1"/>
  <c r="S202" i="9"/>
  <c r="S203" i="9" s="1"/>
  <c r="S204" i="9" s="1"/>
  <c r="S205" i="9" s="1"/>
  <c r="S206" i="9" s="1"/>
  <c r="S207" i="9" s="1"/>
  <c r="S208" i="9" s="1"/>
  <c r="S209" i="9" s="1"/>
  <c r="S210" i="9" s="1"/>
  <c r="S211" i="9" s="1"/>
  <c r="S212" i="9" s="1"/>
  <c r="S213" i="9" s="1"/>
  <c r="S214" i="9" s="1"/>
  <c r="S215" i="9" s="1"/>
  <c r="S216" i="9" s="1"/>
  <c r="S217" i="9" s="1"/>
  <c r="S218" i="9" s="1"/>
  <c r="R202" i="9"/>
  <c r="R203" i="9" s="1"/>
  <c r="R204" i="9" s="1"/>
  <c r="R205" i="9" s="1"/>
  <c r="R206" i="9" s="1"/>
  <c r="R207" i="9" s="1"/>
  <c r="R208" i="9" s="1"/>
  <c r="R209" i="9" s="1"/>
  <c r="R210" i="9" s="1"/>
  <c r="R211" i="9" s="1"/>
  <c r="R212" i="9" s="1"/>
  <c r="R213" i="9" s="1"/>
  <c r="R214" i="9" s="1"/>
  <c r="R215" i="9" s="1"/>
  <c r="R216" i="9" s="1"/>
  <c r="R217" i="9" s="1"/>
  <c r="R218" i="9" s="1"/>
  <c r="Q202" i="9"/>
  <c r="Q203" i="9" s="1"/>
  <c r="Q204" i="9" s="1"/>
  <c r="Q205" i="9" s="1"/>
  <c r="Q206" i="9" s="1"/>
  <c r="Q207" i="9" s="1"/>
  <c r="Q208" i="9" s="1"/>
  <c r="Q209" i="9" s="1"/>
  <c r="Q210" i="9" s="1"/>
  <c r="Q211" i="9" s="1"/>
  <c r="Q212" i="9" s="1"/>
  <c r="Q213" i="9" s="1"/>
  <c r="Q214" i="9" s="1"/>
  <c r="Q215" i="9" s="1"/>
  <c r="Q216" i="9" s="1"/>
  <c r="Q217" i="9" s="1"/>
  <c r="Q218" i="9" s="1"/>
  <c r="P202" i="9"/>
  <c r="P203" i="9" s="1"/>
  <c r="P204" i="9" s="1"/>
  <c r="P205" i="9" s="1"/>
  <c r="P206" i="9" s="1"/>
  <c r="P207" i="9" s="1"/>
  <c r="P208" i="9" s="1"/>
  <c r="P209" i="9" s="1"/>
  <c r="P210" i="9" s="1"/>
  <c r="P211" i="9" s="1"/>
  <c r="P212" i="9" s="1"/>
  <c r="P213" i="9" s="1"/>
  <c r="P214" i="9" s="1"/>
  <c r="P215" i="9" s="1"/>
  <c r="P216" i="9" s="1"/>
  <c r="P217" i="9" s="1"/>
  <c r="P218" i="9" s="1"/>
  <c r="O202" i="9"/>
  <c r="O203" i="9" s="1"/>
  <c r="O204" i="9" s="1"/>
  <c r="O205" i="9" s="1"/>
  <c r="O206" i="9" s="1"/>
  <c r="O207" i="9" s="1"/>
  <c r="O208" i="9" s="1"/>
  <c r="O209" i="9" s="1"/>
  <c r="O210" i="9" s="1"/>
  <c r="O211" i="9" s="1"/>
  <c r="O212" i="9" s="1"/>
  <c r="O213" i="9" s="1"/>
  <c r="O214" i="9" s="1"/>
  <c r="O215" i="9" s="1"/>
  <c r="O216" i="9" s="1"/>
  <c r="O217" i="9" s="1"/>
  <c r="O218" i="9" s="1"/>
  <c r="N202" i="9"/>
  <c r="N203" i="9" s="1"/>
  <c r="N204" i="9" s="1"/>
  <c r="N205" i="9" s="1"/>
  <c r="N206" i="9" s="1"/>
  <c r="N207" i="9" s="1"/>
  <c r="N208" i="9" s="1"/>
  <c r="N209" i="9" s="1"/>
  <c r="N210" i="9" s="1"/>
  <c r="N211" i="9" s="1"/>
  <c r="N212" i="9" s="1"/>
  <c r="N213" i="9" s="1"/>
  <c r="N214" i="9" s="1"/>
  <c r="N215" i="9" s="1"/>
  <c r="N216" i="9" s="1"/>
  <c r="N217" i="9" s="1"/>
  <c r="N218" i="9" s="1"/>
  <c r="U180" i="9"/>
  <c r="U181" i="9" s="1"/>
  <c r="U182" i="9" s="1"/>
  <c r="U183" i="9" s="1"/>
  <c r="U184" i="9" s="1"/>
  <c r="U185" i="9" s="1"/>
  <c r="U186" i="9" s="1"/>
  <c r="U187" i="9" s="1"/>
  <c r="U188" i="9" s="1"/>
  <c r="U189" i="9" s="1"/>
  <c r="U190" i="9" s="1"/>
  <c r="U191" i="9" s="1"/>
  <c r="U192" i="9" s="1"/>
  <c r="U193" i="9" s="1"/>
  <c r="U194" i="9" s="1"/>
  <c r="U195" i="9" s="1"/>
  <c r="U196" i="9" s="1"/>
  <c r="T180" i="9"/>
  <c r="T181" i="9" s="1"/>
  <c r="T182" i="9" s="1"/>
  <c r="T183" i="9" s="1"/>
  <c r="T184" i="9" s="1"/>
  <c r="T185" i="9" s="1"/>
  <c r="T186" i="9" s="1"/>
  <c r="T187" i="9" s="1"/>
  <c r="T188" i="9" s="1"/>
  <c r="T189" i="9" s="1"/>
  <c r="T190" i="9" s="1"/>
  <c r="T191" i="9" s="1"/>
  <c r="T192" i="9" s="1"/>
  <c r="T193" i="9" s="1"/>
  <c r="T194" i="9" s="1"/>
  <c r="T195" i="9" s="1"/>
  <c r="T196" i="9" s="1"/>
  <c r="S180" i="9"/>
  <c r="S181" i="9" s="1"/>
  <c r="S182" i="9" s="1"/>
  <c r="S183" i="9" s="1"/>
  <c r="S184" i="9" s="1"/>
  <c r="S185" i="9" s="1"/>
  <c r="S186" i="9" s="1"/>
  <c r="S187" i="9" s="1"/>
  <c r="S188" i="9" s="1"/>
  <c r="S189" i="9" s="1"/>
  <c r="S190" i="9" s="1"/>
  <c r="S191" i="9" s="1"/>
  <c r="S192" i="9" s="1"/>
  <c r="S193" i="9" s="1"/>
  <c r="S194" i="9" s="1"/>
  <c r="S195" i="9" s="1"/>
  <c r="S196" i="9" s="1"/>
  <c r="R180" i="9"/>
  <c r="R181" i="9" s="1"/>
  <c r="R182" i="9" s="1"/>
  <c r="R183" i="9" s="1"/>
  <c r="R184" i="9" s="1"/>
  <c r="R185" i="9" s="1"/>
  <c r="R186" i="9" s="1"/>
  <c r="R187" i="9" s="1"/>
  <c r="R188" i="9" s="1"/>
  <c r="R189" i="9" s="1"/>
  <c r="R190" i="9" s="1"/>
  <c r="R191" i="9" s="1"/>
  <c r="R192" i="9" s="1"/>
  <c r="R193" i="9" s="1"/>
  <c r="Q180" i="9"/>
  <c r="Q181" i="9" s="1"/>
  <c r="Q182" i="9" s="1"/>
  <c r="Q183" i="9" s="1"/>
  <c r="Q184" i="9" s="1"/>
  <c r="Q185" i="9" s="1"/>
  <c r="Q186" i="9" s="1"/>
  <c r="Q187" i="9" s="1"/>
  <c r="Q188" i="9" s="1"/>
  <c r="Q189" i="9" s="1"/>
  <c r="Q190" i="9" s="1"/>
  <c r="Q191" i="9" s="1"/>
  <c r="Q192" i="9" s="1"/>
  <c r="Q193" i="9" s="1"/>
  <c r="Q194" i="9" s="1"/>
  <c r="Q195" i="9" s="1"/>
  <c r="Q196" i="9" s="1"/>
  <c r="P180" i="9"/>
  <c r="P181" i="9" s="1"/>
  <c r="P182" i="9" s="1"/>
  <c r="P183" i="9" s="1"/>
  <c r="P184" i="9" s="1"/>
  <c r="P185" i="9" s="1"/>
  <c r="P186" i="9" s="1"/>
  <c r="P187" i="9" s="1"/>
  <c r="P188" i="9" s="1"/>
  <c r="P189" i="9" s="1"/>
  <c r="P190" i="9" s="1"/>
  <c r="P191" i="9" s="1"/>
  <c r="P192" i="9" s="1"/>
  <c r="P193" i="9" s="1"/>
  <c r="P194" i="9" s="1"/>
  <c r="P195" i="9" s="1"/>
  <c r="P196" i="9" s="1"/>
  <c r="O180" i="9"/>
  <c r="O181" i="9" s="1"/>
  <c r="O182" i="9" s="1"/>
  <c r="O183" i="9" s="1"/>
  <c r="O184" i="9" s="1"/>
  <c r="O185" i="9" s="1"/>
  <c r="O186" i="9" s="1"/>
  <c r="O187" i="9" s="1"/>
  <c r="O188" i="9" s="1"/>
  <c r="O189" i="9" s="1"/>
  <c r="O190" i="9" s="1"/>
  <c r="O191" i="9" s="1"/>
  <c r="O192" i="9" s="1"/>
  <c r="O193" i="9" s="1"/>
  <c r="O194" i="9" s="1"/>
  <c r="O195" i="9" s="1"/>
  <c r="O196" i="9" s="1"/>
  <c r="N180" i="9"/>
  <c r="N181" i="9" s="1"/>
  <c r="N182" i="9" s="1"/>
  <c r="N183" i="9" s="1"/>
  <c r="N184" i="9" s="1"/>
  <c r="N185" i="9" s="1"/>
  <c r="N186" i="9" s="1"/>
  <c r="N187" i="9" s="1"/>
  <c r="N188" i="9" s="1"/>
  <c r="N189" i="9" s="1"/>
  <c r="N190" i="9" s="1"/>
  <c r="N191" i="9" s="1"/>
  <c r="N192" i="9" s="1"/>
  <c r="N193" i="9" s="1"/>
  <c r="N194" i="9" s="1"/>
  <c r="N195" i="9" s="1"/>
  <c r="N196" i="9" s="1"/>
  <c r="U158" i="9"/>
  <c r="U159" i="9" s="1"/>
  <c r="U160" i="9" s="1"/>
  <c r="U161" i="9" s="1"/>
  <c r="U162" i="9" s="1"/>
  <c r="U163" i="9" s="1"/>
  <c r="U164" i="9" s="1"/>
  <c r="U165" i="9" s="1"/>
  <c r="U166" i="9" s="1"/>
  <c r="U167" i="9" s="1"/>
  <c r="U168" i="9" s="1"/>
  <c r="U169" i="9" s="1"/>
  <c r="U170" i="9" s="1"/>
  <c r="U171" i="9" s="1"/>
  <c r="U172" i="9" s="1"/>
  <c r="U173" i="9" s="1"/>
  <c r="U174" i="9" s="1"/>
  <c r="T158" i="9"/>
  <c r="T159" i="9" s="1"/>
  <c r="T160" i="9" s="1"/>
  <c r="T161" i="9" s="1"/>
  <c r="T162" i="9" s="1"/>
  <c r="T163" i="9" s="1"/>
  <c r="T164" i="9" s="1"/>
  <c r="T165" i="9" s="1"/>
  <c r="T166" i="9" s="1"/>
  <c r="T167" i="9" s="1"/>
  <c r="T168" i="9" s="1"/>
  <c r="T169" i="9" s="1"/>
  <c r="T170" i="9" s="1"/>
  <c r="T171" i="9" s="1"/>
  <c r="T172" i="9" s="1"/>
  <c r="T173" i="9" s="1"/>
  <c r="T174" i="9" s="1"/>
  <c r="S158" i="9"/>
  <c r="S159" i="9" s="1"/>
  <c r="S160" i="9" s="1"/>
  <c r="S161" i="9" s="1"/>
  <c r="S162" i="9" s="1"/>
  <c r="S163" i="9" s="1"/>
  <c r="S164" i="9" s="1"/>
  <c r="S165" i="9" s="1"/>
  <c r="S166" i="9" s="1"/>
  <c r="S167" i="9" s="1"/>
  <c r="S168" i="9" s="1"/>
  <c r="S169" i="9" s="1"/>
  <c r="S170" i="9" s="1"/>
  <c r="S171" i="9" s="1"/>
  <c r="S172" i="9" s="1"/>
  <c r="S173" i="9" s="1"/>
  <c r="S174" i="9" s="1"/>
  <c r="R158" i="9"/>
  <c r="R159" i="9" s="1"/>
  <c r="R160" i="9" s="1"/>
  <c r="R161" i="9" s="1"/>
  <c r="R162" i="9" s="1"/>
  <c r="R163" i="9" s="1"/>
  <c r="R164" i="9" s="1"/>
  <c r="R165" i="9" s="1"/>
  <c r="R166" i="9" s="1"/>
  <c r="R167" i="9" s="1"/>
  <c r="R168" i="9" s="1"/>
  <c r="R169" i="9" s="1"/>
  <c r="R170" i="9" s="1"/>
  <c r="R171" i="9" s="1"/>
  <c r="Q158" i="9"/>
  <c r="Q159" i="9" s="1"/>
  <c r="Q160" i="9" s="1"/>
  <c r="Q161" i="9" s="1"/>
  <c r="Q162" i="9" s="1"/>
  <c r="Q163" i="9" s="1"/>
  <c r="Q164" i="9" s="1"/>
  <c r="Q165" i="9" s="1"/>
  <c r="Q166" i="9" s="1"/>
  <c r="Q167" i="9" s="1"/>
  <c r="Q168" i="9" s="1"/>
  <c r="Q169" i="9" s="1"/>
  <c r="Q170" i="9" s="1"/>
  <c r="Q171" i="9" s="1"/>
  <c r="Q172" i="9" s="1"/>
  <c r="Q173" i="9" s="1"/>
  <c r="Q174" i="9" s="1"/>
  <c r="P158" i="9"/>
  <c r="P159" i="9" s="1"/>
  <c r="P160" i="9" s="1"/>
  <c r="P161" i="9" s="1"/>
  <c r="P162" i="9" s="1"/>
  <c r="P163" i="9" s="1"/>
  <c r="P164" i="9" s="1"/>
  <c r="P165" i="9" s="1"/>
  <c r="P166" i="9" s="1"/>
  <c r="P167" i="9" s="1"/>
  <c r="P168" i="9" s="1"/>
  <c r="P169" i="9" s="1"/>
  <c r="P170" i="9" s="1"/>
  <c r="P171" i="9" s="1"/>
  <c r="P172" i="9" s="1"/>
  <c r="P173" i="9" s="1"/>
  <c r="P174" i="9" s="1"/>
  <c r="O158" i="9"/>
  <c r="O159" i="9" s="1"/>
  <c r="O160" i="9" s="1"/>
  <c r="O161" i="9" s="1"/>
  <c r="O162" i="9" s="1"/>
  <c r="O163" i="9" s="1"/>
  <c r="O164" i="9" s="1"/>
  <c r="O165" i="9" s="1"/>
  <c r="O166" i="9" s="1"/>
  <c r="O167" i="9" s="1"/>
  <c r="O168" i="9" s="1"/>
  <c r="O169" i="9" s="1"/>
  <c r="O170" i="9" s="1"/>
  <c r="O171" i="9" s="1"/>
  <c r="O172" i="9" s="1"/>
  <c r="O173" i="9" s="1"/>
  <c r="O174" i="9" s="1"/>
  <c r="N158" i="9"/>
  <c r="N159" i="9" s="1"/>
  <c r="N160" i="9" s="1"/>
  <c r="N161" i="9" s="1"/>
  <c r="N162" i="9" s="1"/>
  <c r="N163" i="9" s="1"/>
  <c r="N164" i="9" s="1"/>
  <c r="N165" i="9" s="1"/>
  <c r="N166" i="9" s="1"/>
  <c r="N167" i="9" s="1"/>
  <c r="N168" i="9" s="1"/>
  <c r="N169" i="9" s="1"/>
  <c r="N170" i="9" s="1"/>
  <c r="N171" i="9" s="1"/>
  <c r="N172" i="9" s="1"/>
  <c r="N173" i="9" s="1"/>
  <c r="N174" i="9" s="1"/>
  <c r="U136" i="9"/>
  <c r="U137" i="9" s="1"/>
  <c r="U138" i="9" s="1"/>
  <c r="U139" i="9" s="1"/>
  <c r="U140" i="9" s="1"/>
  <c r="U141" i="9" s="1"/>
  <c r="U142" i="9" s="1"/>
  <c r="U143" i="9" s="1"/>
  <c r="U144" i="9" s="1"/>
  <c r="U145" i="9" s="1"/>
  <c r="U146" i="9" s="1"/>
  <c r="U147" i="9" s="1"/>
  <c r="U148" i="9" s="1"/>
  <c r="U149" i="9" s="1"/>
  <c r="U150" i="9" s="1"/>
  <c r="U151" i="9" s="1"/>
  <c r="U152" i="9" s="1"/>
  <c r="T136" i="9"/>
  <c r="T137" i="9" s="1"/>
  <c r="T138" i="9" s="1"/>
  <c r="T139" i="9" s="1"/>
  <c r="T140" i="9" s="1"/>
  <c r="T141" i="9" s="1"/>
  <c r="T142" i="9" s="1"/>
  <c r="T143" i="9" s="1"/>
  <c r="T144" i="9" s="1"/>
  <c r="T145" i="9" s="1"/>
  <c r="T146" i="9" s="1"/>
  <c r="T147" i="9" s="1"/>
  <c r="T148" i="9" s="1"/>
  <c r="T149" i="9" s="1"/>
  <c r="T150" i="9" s="1"/>
  <c r="T151" i="9" s="1"/>
  <c r="T152" i="9" s="1"/>
  <c r="S136" i="9"/>
  <c r="S137" i="9" s="1"/>
  <c r="S138" i="9" s="1"/>
  <c r="S139" i="9" s="1"/>
  <c r="S140" i="9" s="1"/>
  <c r="S141" i="9" s="1"/>
  <c r="S142" i="9" s="1"/>
  <c r="S143" i="9" s="1"/>
  <c r="S144" i="9" s="1"/>
  <c r="S145" i="9" s="1"/>
  <c r="S146" i="9" s="1"/>
  <c r="S147" i="9" s="1"/>
  <c r="S148" i="9" s="1"/>
  <c r="S149" i="9" s="1"/>
  <c r="S150" i="9" s="1"/>
  <c r="S151" i="9" s="1"/>
  <c r="S152" i="9" s="1"/>
  <c r="R136" i="9"/>
  <c r="R137" i="9" s="1"/>
  <c r="R138" i="9" s="1"/>
  <c r="R139" i="9" s="1"/>
  <c r="R140" i="9" s="1"/>
  <c r="R141" i="9" s="1"/>
  <c r="R142" i="9" s="1"/>
  <c r="R143" i="9" s="1"/>
  <c r="R144" i="9" s="1"/>
  <c r="R145" i="9" s="1"/>
  <c r="R146" i="9" s="1"/>
  <c r="R147" i="9" s="1"/>
  <c r="R148" i="9" s="1"/>
  <c r="R149" i="9" s="1"/>
  <c r="Q136" i="9"/>
  <c r="Q137" i="9" s="1"/>
  <c r="Q138" i="9" s="1"/>
  <c r="Q139" i="9" s="1"/>
  <c r="Q140" i="9" s="1"/>
  <c r="Q141" i="9" s="1"/>
  <c r="Q142" i="9" s="1"/>
  <c r="Q143" i="9" s="1"/>
  <c r="Q144" i="9" s="1"/>
  <c r="Q145" i="9" s="1"/>
  <c r="Q146" i="9" s="1"/>
  <c r="Q147" i="9" s="1"/>
  <c r="Q148" i="9" s="1"/>
  <c r="Q149" i="9" s="1"/>
  <c r="Q150" i="9" s="1"/>
  <c r="Q151" i="9" s="1"/>
  <c r="Q152" i="9" s="1"/>
  <c r="P136" i="9"/>
  <c r="P137" i="9" s="1"/>
  <c r="P138" i="9" s="1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P151" i="9" s="1"/>
  <c r="P152" i="9" s="1"/>
  <c r="O136" i="9"/>
  <c r="O137" i="9" s="1"/>
  <c r="O138" i="9" s="1"/>
  <c r="O139" i="9" s="1"/>
  <c r="O140" i="9" s="1"/>
  <c r="O141" i="9" s="1"/>
  <c r="O142" i="9" s="1"/>
  <c r="O143" i="9" s="1"/>
  <c r="O144" i="9" s="1"/>
  <c r="O145" i="9" s="1"/>
  <c r="O146" i="9" s="1"/>
  <c r="O147" i="9" s="1"/>
  <c r="O148" i="9" s="1"/>
  <c r="O149" i="9" s="1"/>
  <c r="N136" i="9"/>
  <c r="N137" i="9" s="1"/>
  <c r="N138" i="9" s="1"/>
  <c r="N139" i="9" s="1"/>
  <c r="N140" i="9" s="1"/>
  <c r="N141" i="9" s="1"/>
  <c r="N142" i="9" s="1"/>
  <c r="N143" i="9" s="1"/>
  <c r="N144" i="9" s="1"/>
  <c r="N145" i="9" s="1"/>
  <c r="N146" i="9" s="1"/>
  <c r="N147" i="9" s="1"/>
  <c r="N148" i="9" s="1"/>
  <c r="N149" i="9" s="1"/>
  <c r="N150" i="9" s="1"/>
  <c r="N151" i="9" s="1"/>
  <c r="N152" i="9" s="1"/>
  <c r="U114" i="9"/>
  <c r="U115" i="9" s="1"/>
  <c r="U116" i="9" s="1"/>
  <c r="U117" i="9" s="1"/>
  <c r="U118" i="9" s="1"/>
  <c r="U119" i="9" s="1"/>
  <c r="U120" i="9" s="1"/>
  <c r="U121" i="9" s="1"/>
  <c r="U122" i="9" s="1"/>
  <c r="U123" i="9" s="1"/>
  <c r="U124" i="9" s="1"/>
  <c r="U125" i="9" s="1"/>
  <c r="U126" i="9" s="1"/>
  <c r="U127" i="9" s="1"/>
  <c r="U128" i="9" s="1"/>
  <c r="U129" i="9" s="1"/>
  <c r="U130" i="9" s="1"/>
  <c r="T114" i="9"/>
  <c r="T115" i="9" s="1"/>
  <c r="T116" i="9" s="1"/>
  <c r="T117" i="9" s="1"/>
  <c r="T118" i="9" s="1"/>
  <c r="T119" i="9" s="1"/>
  <c r="T120" i="9" s="1"/>
  <c r="T121" i="9" s="1"/>
  <c r="T122" i="9" s="1"/>
  <c r="T123" i="9" s="1"/>
  <c r="T124" i="9" s="1"/>
  <c r="T125" i="9" s="1"/>
  <c r="T126" i="9" s="1"/>
  <c r="T127" i="9" s="1"/>
  <c r="T128" i="9" s="1"/>
  <c r="T129" i="9" s="1"/>
  <c r="T130" i="9" s="1"/>
  <c r="S114" i="9"/>
  <c r="S115" i="9" s="1"/>
  <c r="S116" i="9" s="1"/>
  <c r="S117" i="9" s="1"/>
  <c r="S118" i="9" s="1"/>
  <c r="S119" i="9" s="1"/>
  <c r="S120" i="9" s="1"/>
  <c r="S121" i="9" s="1"/>
  <c r="S122" i="9" s="1"/>
  <c r="S123" i="9" s="1"/>
  <c r="S124" i="9" s="1"/>
  <c r="S125" i="9" s="1"/>
  <c r="S126" i="9" s="1"/>
  <c r="S127" i="9" s="1"/>
  <c r="S128" i="9" s="1"/>
  <c r="S129" i="9" s="1"/>
  <c r="S130" i="9" s="1"/>
  <c r="R114" i="9"/>
  <c r="R115" i="9" s="1"/>
  <c r="R116" i="9" s="1"/>
  <c r="R117" i="9" s="1"/>
  <c r="R118" i="9" s="1"/>
  <c r="R119" i="9" s="1"/>
  <c r="R120" i="9" s="1"/>
  <c r="R121" i="9" s="1"/>
  <c r="R122" i="9" s="1"/>
  <c r="R123" i="9" s="1"/>
  <c r="R124" i="9" s="1"/>
  <c r="R125" i="9" s="1"/>
  <c r="R126" i="9" s="1"/>
  <c r="R127" i="9" s="1"/>
  <c r="Q114" i="9"/>
  <c r="Q115" i="9" s="1"/>
  <c r="Q116" i="9" s="1"/>
  <c r="Q117" i="9" s="1"/>
  <c r="Q118" i="9" s="1"/>
  <c r="Q119" i="9" s="1"/>
  <c r="Q120" i="9" s="1"/>
  <c r="Q121" i="9" s="1"/>
  <c r="Q122" i="9" s="1"/>
  <c r="Q123" i="9" s="1"/>
  <c r="Q124" i="9" s="1"/>
  <c r="Q125" i="9" s="1"/>
  <c r="Q126" i="9" s="1"/>
  <c r="Q127" i="9" s="1"/>
  <c r="Q128" i="9" s="1"/>
  <c r="Q129" i="9" s="1"/>
  <c r="Q130" i="9" s="1"/>
  <c r="P114" i="9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P127" i="9" s="1"/>
  <c r="P128" i="9" s="1"/>
  <c r="P129" i="9" s="1"/>
  <c r="P130" i="9" s="1"/>
  <c r="O114" i="9"/>
  <c r="O115" i="9" s="1"/>
  <c r="O116" i="9" s="1"/>
  <c r="O117" i="9" s="1"/>
  <c r="O118" i="9" s="1"/>
  <c r="O119" i="9" s="1"/>
  <c r="O120" i="9" s="1"/>
  <c r="O121" i="9" s="1"/>
  <c r="O122" i="9" s="1"/>
  <c r="O123" i="9" s="1"/>
  <c r="O124" i="9" s="1"/>
  <c r="O125" i="9" s="1"/>
  <c r="O126" i="9" s="1"/>
  <c r="O127" i="9" s="1"/>
  <c r="O128" i="9" s="1"/>
  <c r="O129" i="9" s="1"/>
  <c r="O130" i="9" s="1"/>
  <c r="N114" i="9"/>
  <c r="N115" i="9" s="1"/>
  <c r="N116" i="9" s="1"/>
  <c r="N117" i="9" s="1"/>
  <c r="N118" i="9" s="1"/>
  <c r="N119" i="9" s="1"/>
  <c r="N120" i="9" s="1"/>
  <c r="N121" i="9" s="1"/>
  <c r="N122" i="9" s="1"/>
  <c r="N123" i="9" s="1"/>
  <c r="N124" i="9" s="1"/>
  <c r="N125" i="9" s="1"/>
  <c r="N126" i="9" s="1"/>
  <c r="N127" i="9" s="1"/>
  <c r="N128" i="9" s="1"/>
  <c r="N129" i="9" s="1"/>
  <c r="N130" i="9" s="1"/>
  <c r="U92" i="9"/>
  <c r="U93" i="9" s="1"/>
  <c r="U94" i="9" s="1"/>
  <c r="U95" i="9" s="1"/>
  <c r="U96" i="9" s="1"/>
  <c r="U97" i="9" s="1"/>
  <c r="U98" i="9" s="1"/>
  <c r="U99" i="9" s="1"/>
  <c r="U100" i="9" s="1"/>
  <c r="U101" i="9" s="1"/>
  <c r="U102" i="9" s="1"/>
  <c r="U103" i="9" s="1"/>
  <c r="U104" i="9" s="1"/>
  <c r="U105" i="9" s="1"/>
  <c r="U106" i="9" s="1"/>
  <c r="U107" i="9" s="1"/>
  <c r="U108" i="9" s="1"/>
  <c r="T92" i="9"/>
  <c r="T93" i="9" s="1"/>
  <c r="T94" i="9" s="1"/>
  <c r="T95" i="9" s="1"/>
  <c r="T96" i="9" s="1"/>
  <c r="T97" i="9" s="1"/>
  <c r="T98" i="9" s="1"/>
  <c r="T99" i="9" s="1"/>
  <c r="T100" i="9" s="1"/>
  <c r="T101" i="9" s="1"/>
  <c r="T102" i="9" s="1"/>
  <c r="T103" i="9" s="1"/>
  <c r="T104" i="9" s="1"/>
  <c r="T105" i="9" s="1"/>
  <c r="T106" i="9" s="1"/>
  <c r="T107" i="9" s="1"/>
  <c r="T108" i="9" s="1"/>
  <c r="S92" i="9"/>
  <c r="S93" i="9" s="1"/>
  <c r="S94" i="9" s="1"/>
  <c r="S95" i="9" s="1"/>
  <c r="S96" i="9" s="1"/>
  <c r="S97" i="9" s="1"/>
  <c r="S98" i="9" s="1"/>
  <c r="S99" i="9" s="1"/>
  <c r="S100" i="9" s="1"/>
  <c r="S101" i="9" s="1"/>
  <c r="S102" i="9" s="1"/>
  <c r="S103" i="9" s="1"/>
  <c r="S104" i="9" s="1"/>
  <c r="S105" i="9" s="1"/>
  <c r="S106" i="9" s="1"/>
  <c r="S107" i="9" s="1"/>
  <c r="S108" i="9" s="1"/>
  <c r="R92" i="9"/>
  <c r="R93" i="9" s="1"/>
  <c r="R94" i="9" s="1"/>
  <c r="R95" i="9" s="1"/>
  <c r="R96" i="9" s="1"/>
  <c r="R97" i="9" s="1"/>
  <c r="R98" i="9" s="1"/>
  <c r="R99" i="9" s="1"/>
  <c r="R100" i="9" s="1"/>
  <c r="R101" i="9" s="1"/>
  <c r="R102" i="9" s="1"/>
  <c r="R103" i="9" s="1"/>
  <c r="R104" i="9" s="1"/>
  <c r="R105" i="9" s="1"/>
  <c r="R106" i="9" s="1"/>
  <c r="R107" i="9" s="1"/>
  <c r="R108" i="9" s="1"/>
  <c r="Q92" i="9"/>
  <c r="Q93" i="9" s="1"/>
  <c r="Q94" i="9" s="1"/>
  <c r="Q95" i="9" s="1"/>
  <c r="Q96" i="9" s="1"/>
  <c r="Q97" i="9" s="1"/>
  <c r="Q98" i="9" s="1"/>
  <c r="Q99" i="9" s="1"/>
  <c r="Q100" i="9" s="1"/>
  <c r="Q101" i="9" s="1"/>
  <c r="Q102" i="9" s="1"/>
  <c r="Q103" i="9" s="1"/>
  <c r="Q104" i="9" s="1"/>
  <c r="Q105" i="9" s="1"/>
  <c r="Q106" i="9" s="1"/>
  <c r="Q107" i="9" s="1"/>
  <c r="Q108" i="9" s="1"/>
  <c r="P92" i="9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P103" i="9" s="1"/>
  <c r="P104" i="9" s="1"/>
  <c r="P105" i="9" s="1"/>
  <c r="P106" i="9" s="1"/>
  <c r="P107" i="9" s="1"/>
  <c r="P108" i="9" s="1"/>
  <c r="O92" i="9"/>
  <c r="O93" i="9" s="1"/>
  <c r="O94" i="9" s="1"/>
  <c r="O95" i="9" s="1"/>
  <c r="O96" i="9" s="1"/>
  <c r="O97" i="9" s="1"/>
  <c r="O98" i="9" s="1"/>
  <c r="O99" i="9" s="1"/>
  <c r="O100" i="9" s="1"/>
  <c r="O101" i="9" s="1"/>
  <c r="O102" i="9" s="1"/>
  <c r="O103" i="9" s="1"/>
  <c r="O104" i="9" s="1"/>
  <c r="O105" i="9" s="1"/>
  <c r="O106" i="9" s="1"/>
  <c r="O107" i="9" s="1"/>
  <c r="O108" i="9" s="1"/>
  <c r="N92" i="9"/>
  <c r="N93" i="9" s="1"/>
  <c r="N94" i="9" s="1"/>
  <c r="N95" i="9" s="1"/>
  <c r="N96" i="9" s="1"/>
  <c r="N97" i="9" s="1"/>
  <c r="N98" i="9" s="1"/>
  <c r="N99" i="9" s="1"/>
  <c r="N100" i="9" s="1"/>
  <c r="N101" i="9" s="1"/>
  <c r="N102" i="9" s="1"/>
  <c r="N103" i="9" s="1"/>
  <c r="N104" i="9" s="1"/>
  <c r="N105" i="9" s="1"/>
  <c r="N106" i="9" s="1"/>
  <c r="N107" i="9" s="1"/>
  <c r="N108" i="9" s="1"/>
  <c r="U70" i="9"/>
  <c r="U71" i="9" s="1"/>
  <c r="U72" i="9" s="1"/>
  <c r="U73" i="9" s="1"/>
  <c r="U74" i="9" s="1"/>
  <c r="U75" i="9" s="1"/>
  <c r="U76" i="9" s="1"/>
  <c r="U77" i="9" s="1"/>
  <c r="U78" i="9" s="1"/>
  <c r="U79" i="9" s="1"/>
  <c r="U80" i="9" s="1"/>
  <c r="U81" i="9" s="1"/>
  <c r="U82" i="9" s="1"/>
  <c r="U83" i="9" s="1"/>
  <c r="U84" i="9" s="1"/>
  <c r="U85" i="9" s="1"/>
  <c r="U86" i="9" s="1"/>
  <c r="T70" i="9"/>
  <c r="T71" i="9" s="1"/>
  <c r="T72" i="9" s="1"/>
  <c r="T73" i="9" s="1"/>
  <c r="T74" i="9" s="1"/>
  <c r="T75" i="9" s="1"/>
  <c r="T76" i="9" s="1"/>
  <c r="T77" i="9" s="1"/>
  <c r="T78" i="9" s="1"/>
  <c r="T79" i="9" s="1"/>
  <c r="T80" i="9" s="1"/>
  <c r="T81" i="9" s="1"/>
  <c r="T82" i="9" s="1"/>
  <c r="T83" i="9" s="1"/>
  <c r="T84" i="9" s="1"/>
  <c r="T85" i="9" s="1"/>
  <c r="T86" i="9" s="1"/>
  <c r="S70" i="9"/>
  <c r="S71" i="9" s="1"/>
  <c r="S72" i="9" s="1"/>
  <c r="S73" i="9" s="1"/>
  <c r="S74" i="9" s="1"/>
  <c r="S75" i="9" s="1"/>
  <c r="S76" i="9" s="1"/>
  <c r="S77" i="9" s="1"/>
  <c r="S78" i="9" s="1"/>
  <c r="S79" i="9" s="1"/>
  <c r="S80" i="9" s="1"/>
  <c r="S81" i="9" s="1"/>
  <c r="S82" i="9" s="1"/>
  <c r="S83" i="9" s="1"/>
  <c r="S84" i="9" s="1"/>
  <c r="S85" i="9" s="1"/>
  <c r="S86" i="9" s="1"/>
  <c r="R70" i="9"/>
  <c r="R71" i="9" s="1"/>
  <c r="R72" i="9" s="1"/>
  <c r="R73" i="9" s="1"/>
  <c r="R74" i="9" s="1"/>
  <c r="R75" i="9" s="1"/>
  <c r="R76" i="9" s="1"/>
  <c r="R77" i="9" s="1"/>
  <c r="R78" i="9" s="1"/>
  <c r="R79" i="9" s="1"/>
  <c r="R80" i="9" s="1"/>
  <c r="R81" i="9" s="1"/>
  <c r="R82" i="9" s="1"/>
  <c r="R83" i="9" s="1"/>
  <c r="Q70" i="9"/>
  <c r="Q71" i="9" s="1"/>
  <c r="Q72" i="9" s="1"/>
  <c r="Q73" i="9" s="1"/>
  <c r="Q74" i="9" s="1"/>
  <c r="Q75" i="9" s="1"/>
  <c r="Q76" i="9" s="1"/>
  <c r="Q77" i="9" s="1"/>
  <c r="Q78" i="9" s="1"/>
  <c r="Q79" i="9" s="1"/>
  <c r="Q80" i="9" s="1"/>
  <c r="Q81" i="9" s="1"/>
  <c r="Q82" i="9" s="1"/>
  <c r="Q83" i="9" s="1"/>
  <c r="Q84" i="9" s="1"/>
  <c r="Q85" i="9" s="1"/>
  <c r="Q86" i="9" s="1"/>
  <c r="P70" i="9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P85" i="9" s="1"/>
  <c r="P86" i="9" s="1"/>
  <c r="O70" i="9"/>
  <c r="O71" i="9" s="1"/>
  <c r="O72" i="9" s="1"/>
  <c r="O73" i="9" s="1"/>
  <c r="O74" i="9" s="1"/>
  <c r="O75" i="9" s="1"/>
  <c r="O76" i="9" s="1"/>
  <c r="O77" i="9" s="1"/>
  <c r="O78" i="9" s="1"/>
  <c r="O79" i="9" s="1"/>
  <c r="O80" i="9" s="1"/>
  <c r="O81" i="9" s="1"/>
  <c r="O82" i="9" s="1"/>
  <c r="O83" i="9" s="1"/>
  <c r="N70" i="9"/>
  <c r="N71" i="9" s="1"/>
  <c r="N72" i="9" s="1"/>
  <c r="N73" i="9" s="1"/>
  <c r="N74" i="9" s="1"/>
  <c r="N75" i="9" s="1"/>
  <c r="N76" i="9" s="1"/>
  <c r="N77" i="9" s="1"/>
  <c r="N78" i="9" s="1"/>
  <c r="N79" i="9" s="1"/>
  <c r="N80" i="9" s="1"/>
  <c r="N81" i="9" s="1"/>
  <c r="N82" i="9" s="1"/>
  <c r="N83" i="9" s="1"/>
  <c r="N84" i="9" s="1"/>
  <c r="N85" i="9" s="1"/>
  <c r="N86" i="9" s="1"/>
  <c r="U48" i="9"/>
  <c r="U49" i="9" s="1"/>
  <c r="U50" i="9" s="1"/>
  <c r="U51" i="9" s="1"/>
  <c r="U52" i="9" s="1"/>
  <c r="U53" i="9" s="1"/>
  <c r="U54" i="9" s="1"/>
  <c r="U55" i="9" s="1"/>
  <c r="U56" i="9" s="1"/>
  <c r="U57" i="9" s="1"/>
  <c r="U58" i="9" s="1"/>
  <c r="U59" i="9" s="1"/>
  <c r="U60" i="9" s="1"/>
  <c r="U61" i="9" s="1"/>
  <c r="U62" i="9" s="1"/>
  <c r="U63" i="9" s="1"/>
  <c r="U64" i="9" s="1"/>
  <c r="T48" i="9"/>
  <c r="T49" i="9" s="1"/>
  <c r="T50" i="9" s="1"/>
  <c r="T51" i="9" s="1"/>
  <c r="T52" i="9" s="1"/>
  <c r="T53" i="9" s="1"/>
  <c r="T54" i="9" s="1"/>
  <c r="T55" i="9" s="1"/>
  <c r="T56" i="9" s="1"/>
  <c r="T57" i="9" s="1"/>
  <c r="T58" i="9" s="1"/>
  <c r="T59" i="9" s="1"/>
  <c r="T60" i="9" s="1"/>
  <c r="T61" i="9" s="1"/>
  <c r="T62" i="9" s="1"/>
  <c r="T63" i="9" s="1"/>
  <c r="T64" i="9" s="1"/>
  <c r="S48" i="9"/>
  <c r="S49" i="9" s="1"/>
  <c r="S50" i="9" s="1"/>
  <c r="S51" i="9" s="1"/>
  <c r="S52" i="9" s="1"/>
  <c r="S53" i="9" s="1"/>
  <c r="S54" i="9" s="1"/>
  <c r="S55" i="9" s="1"/>
  <c r="S56" i="9" s="1"/>
  <c r="S57" i="9" s="1"/>
  <c r="S58" i="9" s="1"/>
  <c r="S59" i="9" s="1"/>
  <c r="S60" i="9" s="1"/>
  <c r="S61" i="9" s="1"/>
  <c r="S62" i="9" s="1"/>
  <c r="S63" i="9" s="1"/>
  <c r="S64" i="9" s="1"/>
  <c r="R48" i="9"/>
  <c r="R49" i="9" s="1"/>
  <c r="R50" i="9" s="1"/>
  <c r="R51" i="9" s="1"/>
  <c r="R52" i="9" s="1"/>
  <c r="R53" i="9" s="1"/>
  <c r="R54" i="9" s="1"/>
  <c r="R55" i="9" s="1"/>
  <c r="R56" i="9" s="1"/>
  <c r="R57" i="9" s="1"/>
  <c r="R58" i="9" s="1"/>
  <c r="R59" i="9" s="1"/>
  <c r="R60" i="9" s="1"/>
  <c r="R61" i="9" s="1"/>
  <c r="Q48" i="9"/>
  <c r="Q49" i="9" s="1"/>
  <c r="Q50" i="9" s="1"/>
  <c r="Q51" i="9" s="1"/>
  <c r="Q52" i="9" s="1"/>
  <c r="Q53" i="9" s="1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P48" i="9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O48" i="9"/>
  <c r="O49" i="9" s="1"/>
  <c r="O50" i="9" s="1"/>
  <c r="O51" i="9" s="1"/>
  <c r="O52" i="9" s="1"/>
  <c r="O53" i="9" s="1"/>
  <c r="O54" i="9" s="1"/>
  <c r="O55" i="9" s="1"/>
  <c r="O56" i="9" s="1"/>
  <c r="O57" i="9" s="1"/>
  <c r="O58" i="9" s="1"/>
  <c r="O59" i="9" s="1"/>
  <c r="O60" i="9" s="1"/>
  <c r="O61" i="9" s="1"/>
  <c r="O62" i="9" s="1"/>
  <c r="O63" i="9" s="1"/>
  <c r="O64" i="9" s="1"/>
  <c r="N48" i="9"/>
  <c r="N49" i="9" s="1"/>
  <c r="N50" i="9" s="1"/>
  <c r="N51" i="9" s="1"/>
  <c r="N52" i="9" s="1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O26" i="9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39" i="9" s="1"/>
  <c r="O40" i="9" s="1"/>
  <c r="O41" i="9" s="1"/>
  <c r="O42" i="9" s="1"/>
  <c r="P26" i="9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P42" i="9" s="1"/>
  <c r="Q26" i="9"/>
  <c r="Q27" i="9" s="1"/>
  <c r="Q28" i="9" s="1"/>
  <c r="Q29" i="9" s="1"/>
  <c r="Q30" i="9" s="1"/>
  <c r="Q31" i="9" s="1"/>
  <c r="Q32" i="9" s="1"/>
  <c r="Q33" i="9" s="1"/>
  <c r="Q34" i="9" s="1"/>
  <c r="Q35" i="9" s="1"/>
  <c r="Q36" i="9" s="1"/>
  <c r="Q37" i="9" s="1"/>
  <c r="Q38" i="9" s="1"/>
  <c r="Q39" i="9" s="1"/>
  <c r="Q40" i="9" s="1"/>
  <c r="Q41" i="9" s="1"/>
  <c r="Q42" i="9" s="1"/>
  <c r="R26" i="9"/>
  <c r="R27" i="9" s="1"/>
  <c r="R28" i="9" s="1"/>
  <c r="R29" i="9" s="1"/>
  <c r="R30" i="9" s="1"/>
  <c r="R31" i="9" s="1"/>
  <c r="R32" i="9" s="1"/>
  <c r="R33" i="9" s="1"/>
  <c r="R34" i="9" s="1"/>
  <c r="R35" i="9" s="1"/>
  <c r="R36" i="9" s="1"/>
  <c r="R37" i="9" s="1"/>
  <c r="R38" i="9" s="1"/>
  <c r="R39" i="9" s="1"/>
  <c r="R40" i="9" s="1"/>
  <c r="R41" i="9" s="1"/>
  <c r="R42" i="9" s="1"/>
  <c r="S26" i="9"/>
  <c r="S27" i="9" s="1"/>
  <c r="S28" i="9" s="1"/>
  <c r="S29" i="9" s="1"/>
  <c r="S30" i="9" s="1"/>
  <c r="S31" i="9" s="1"/>
  <c r="S32" i="9" s="1"/>
  <c r="S33" i="9" s="1"/>
  <c r="S34" i="9" s="1"/>
  <c r="S35" i="9" s="1"/>
  <c r="S36" i="9" s="1"/>
  <c r="S37" i="9" s="1"/>
  <c r="S38" i="9" s="1"/>
  <c r="S39" i="9" s="1"/>
  <c r="S40" i="9" s="1"/>
  <c r="S41" i="9" s="1"/>
  <c r="S42" i="9" s="1"/>
  <c r="T26" i="9"/>
  <c r="T27" i="9" s="1"/>
  <c r="T28" i="9" s="1"/>
  <c r="T29" i="9" s="1"/>
  <c r="T30" i="9" s="1"/>
  <c r="T31" i="9" s="1"/>
  <c r="T32" i="9" s="1"/>
  <c r="T33" i="9" s="1"/>
  <c r="T34" i="9" s="1"/>
  <c r="T35" i="9" s="1"/>
  <c r="T36" i="9" s="1"/>
  <c r="T37" i="9" s="1"/>
  <c r="T38" i="9" s="1"/>
  <c r="T39" i="9" s="1"/>
  <c r="T40" i="9" s="1"/>
  <c r="T41" i="9" s="1"/>
  <c r="T42" i="9" s="1"/>
  <c r="U26" i="9"/>
  <c r="U27" i="9" s="1"/>
  <c r="U28" i="9" s="1"/>
  <c r="U29" i="9" s="1"/>
  <c r="U30" i="9" s="1"/>
  <c r="U31" i="9" s="1"/>
  <c r="U32" i="9" s="1"/>
  <c r="U33" i="9" s="1"/>
  <c r="U34" i="9" s="1"/>
  <c r="U35" i="9" s="1"/>
  <c r="U36" i="9" s="1"/>
  <c r="U37" i="9" s="1"/>
  <c r="U38" i="9" s="1"/>
  <c r="U39" i="9" s="1"/>
  <c r="U40" i="9" s="1"/>
  <c r="U41" i="9" s="1"/>
  <c r="U42" i="9" s="1"/>
  <c r="N26" i="9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N40" i="9" s="1"/>
  <c r="N41" i="9" s="1"/>
  <c r="N42" i="9" s="1"/>
  <c r="G285" i="9"/>
  <c r="G241" i="9"/>
  <c r="G175" i="9"/>
  <c r="G109" i="9"/>
  <c r="G263" i="9"/>
  <c r="G197" i="9"/>
  <c r="G153" i="9"/>
  <c r="G131" i="9"/>
  <c r="D87" i="9"/>
  <c r="D43" i="9"/>
  <c r="G21" i="9"/>
  <c r="T268" i="8"/>
  <c r="T269" i="8" s="1"/>
  <c r="T270" i="8" s="1"/>
  <c r="T271" i="8" s="1"/>
  <c r="T272" i="8" s="1"/>
  <c r="T273" i="8" s="1"/>
  <c r="T274" i="8" s="1"/>
  <c r="T275" i="8" s="1"/>
  <c r="T276" i="8" s="1"/>
  <c r="T277" i="8" s="1"/>
  <c r="T278" i="8" s="1"/>
  <c r="T279" i="8" s="1"/>
  <c r="T280" i="8" s="1"/>
  <c r="T281" i="8" s="1"/>
  <c r="T282" i="8" s="1"/>
  <c r="T283" i="8" s="1"/>
  <c r="T284" i="8" s="1"/>
  <c r="S268" i="8"/>
  <c r="S269" i="8" s="1"/>
  <c r="S270" i="8" s="1"/>
  <c r="S271" i="8" s="1"/>
  <c r="S272" i="8" s="1"/>
  <c r="S273" i="8" s="1"/>
  <c r="S274" i="8" s="1"/>
  <c r="S275" i="8" s="1"/>
  <c r="S276" i="8" s="1"/>
  <c r="S277" i="8" s="1"/>
  <c r="S278" i="8" s="1"/>
  <c r="S279" i="8" s="1"/>
  <c r="S280" i="8" s="1"/>
  <c r="S281" i="8" s="1"/>
  <c r="S282" i="8" s="1"/>
  <c r="S283" i="8" s="1"/>
  <c r="S284" i="8" s="1"/>
  <c r="R268" i="8"/>
  <c r="R269" i="8" s="1"/>
  <c r="R270" i="8" s="1"/>
  <c r="R271" i="8" s="1"/>
  <c r="R272" i="8" s="1"/>
  <c r="R273" i="8" s="1"/>
  <c r="R274" i="8" s="1"/>
  <c r="R275" i="8" s="1"/>
  <c r="R276" i="8" s="1"/>
  <c r="R277" i="8" s="1"/>
  <c r="R278" i="8" s="1"/>
  <c r="R279" i="8" s="1"/>
  <c r="R280" i="8" s="1"/>
  <c r="R281" i="8" s="1"/>
  <c r="R282" i="8" s="1"/>
  <c r="R283" i="8" s="1"/>
  <c r="R284" i="8" s="1"/>
  <c r="Q268" i="8"/>
  <c r="Q269" i="8" s="1"/>
  <c r="Q270" i="8" s="1"/>
  <c r="Q271" i="8" s="1"/>
  <c r="Q272" i="8" s="1"/>
  <c r="Q273" i="8" s="1"/>
  <c r="Q274" i="8" s="1"/>
  <c r="Q275" i="8" s="1"/>
  <c r="Q276" i="8" s="1"/>
  <c r="Q277" i="8" s="1"/>
  <c r="Q278" i="8" s="1"/>
  <c r="Q279" i="8" s="1"/>
  <c r="Q280" i="8" s="1"/>
  <c r="Q281" i="8" s="1"/>
  <c r="Q282" i="8" s="1"/>
  <c r="Q283" i="8" s="1"/>
  <c r="Q284" i="8" s="1"/>
  <c r="P268" i="8"/>
  <c r="P269" i="8" s="1"/>
  <c r="P270" i="8" s="1"/>
  <c r="P271" i="8" s="1"/>
  <c r="P272" i="8" s="1"/>
  <c r="P273" i="8" s="1"/>
  <c r="P274" i="8" s="1"/>
  <c r="P275" i="8" s="1"/>
  <c r="P276" i="8" s="1"/>
  <c r="P277" i="8" s="1"/>
  <c r="P278" i="8" s="1"/>
  <c r="P279" i="8" s="1"/>
  <c r="P280" i="8" s="1"/>
  <c r="P281" i="8" s="1"/>
  <c r="P282" i="8" s="1"/>
  <c r="P283" i="8" s="1"/>
  <c r="P284" i="8" s="1"/>
  <c r="O268" i="8"/>
  <c r="O269" i="8" s="1"/>
  <c r="O270" i="8" s="1"/>
  <c r="O271" i="8" s="1"/>
  <c r="O272" i="8" s="1"/>
  <c r="O273" i="8" s="1"/>
  <c r="O274" i="8" s="1"/>
  <c r="O275" i="8" s="1"/>
  <c r="O276" i="8" s="1"/>
  <c r="O277" i="8" s="1"/>
  <c r="O278" i="8" s="1"/>
  <c r="O279" i="8" s="1"/>
  <c r="O280" i="8" s="1"/>
  <c r="O281" i="8" s="1"/>
  <c r="O282" i="8" s="1"/>
  <c r="O283" i="8" s="1"/>
  <c r="O284" i="8" s="1"/>
  <c r="N268" i="8"/>
  <c r="N269" i="8" s="1"/>
  <c r="N270" i="8" s="1"/>
  <c r="N271" i="8" s="1"/>
  <c r="N272" i="8" s="1"/>
  <c r="N273" i="8" s="1"/>
  <c r="N274" i="8" s="1"/>
  <c r="N275" i="8" s="1"/>
  <c r="N276" i="8" s="1"/>
  <c r="N277" i="8" s="1"/>
  <c r="N278" i="8" s="1"/>
  <c r="N279" i="8" s="1"/>
  <c r="N280" i="8" s="1"/>
  <c r="N281" i="8" s="1"/>
  <c r="N282" i="8" s="1"/>
  <c r="N283" i="8" s="1"/>
  <c r="N284" i="8" s="1"/>
  <c r="M268" i="8"/>
  <c r="M269" i="8" s="1"/>
  <c r="M270" i="8" s="1"/>
  <c r="M271" i="8" s="1"/>
  <c r="M272" i="8" s="1"/>
  <c r="M273" i="8" s="1"/>
  <c r="M274" i="8" s="1"/>
  <c r="M275" i="8" s="1"/>
  <c r="M276" i="8" s="1"/>
  <c r="M277" i="8" s="1"/>
  <c r="M278" i="8" s="1"/>
  <c r="M279" i="8" s="1"/>
  <c r="M280" i="8" s="1"/>
  <c r="M281" i="8" s="1"/>
  <c r="M282" i="8" s="1"/>
  <c r="M283" i="8" s="1"/>
  <c r="M284" i="8" s="1"/>
  <c r="T246" i="8"/>
  <c r="T247" i="8" s="1"/>
  <c r="T248" i="8" s="1"/>
  <c r="T249" i="8" s="1"/>
  <c r="T250" i="8" s="1"/>
  <c r="T251" i="8" s="1"/>
  <c r="T252" i="8" s="1"/>
  <c r="T253" i="8" s="1"/>
  <c r="T254" i="8" s="1"/>
  <c r="T255" i="8" s="1"/>
  <c r="T256" i="8" s="1"/>
  <c r="T257" i="8" s="1"/>
  <c r="T258" i="8" s="1"/>
  <c r="T259" i="8" s="1"/>
  <c r="T260" i="8" s="1"/>
  <c r="T261" i="8" s="1"/>
  <c r="T262" i="8" s="1"/>
  <c r="S246" i="8"/>
  <c r="S247" i="8" s="1"/>
  <c r="S248" i="8" s="1"/>
  <c r="S249" i="8" s="1"/>
  <c r="S250" i="8" s="1"/>
  <c r="S251" i="8" s="1"/>
  <c r="S252" i="8" s="1"/>
  <c r="S253" i="8" s="1"/>
  <c r="S254" i="8" s="1"/>
  <c r="S255" i="8" s="1"/>
  <c r="S256" i="8" s="1"/>
  <c r="S257" i="8" s="1"/>
  <c r="S258" i="8" s="1"/>
  <c r="S259" i="8" s="1"/>
  <c r="S260" i="8" s="1"/>
  <c r="S261" i="8" s="1"/>
  <c r="S262" i="8" s="1"/>
  <c r="R246" i="8"/>
  <c r="R247" i="8" s="1"/>
  <c r="R248" i="8" s="1"/>
  <c r="R249" i="8" s="1"/>
  <c r="R250" i="8" s="1"/>
  <c r="R251" i="8" s="1"/>
  <c r="R252" i="8" s="1"/>
  <c r="R253" i="8" s="1"/>
  <c r="R254" i="8" s="1"/>
  <c r="R255" i="8" s="1"/>
  <c r="R256" i="8" s="1"/>
  <c r="R257" i="8" s="1"/>
  <c r="R258" i="8" s="1"/>
  <c r="R259" i="8" s="1"/>
  <c r="R260" i="8" s="1"/>
  <c r="R261" i="8" s="1"/>
  <c r="R262" i="8" s="1"/>
  <c r="Q246" i="8"/>
  <c r="Q247" i="8" s="1"/>
  <c r="Q248" i="8" s="1"/>
  <c r="Q249" i="8" s="1"/>
  <c r="Q250" i="8" s="1"/>
  <c r="Q251" i="8" s="1"/>
  <c r="Q252" i="8" s="1"/>
  <c r="Q253" i="8" s="1"/>
  <c r="Q254" i="8" s="1"/>
  <c r="Q255" i="8" s="1"/>
  <c r="Q256" i="8" s="1"/>
  <c r="Q257" i="8" s="1"/>
  <c r="Q258" i="8" s="1"/>
  <c r="Q259" i="8" s="1"/>
  <c r="Q260" i="8" s="1"/>
  <c r="Q261" i="8" s="1"/>
  <c r="Q262" i="8" s="1"/>
  <c r="P246" i="8"/>
  <c r="P247" i="8" s="1"/>
  <c r="P248" i="8" s="1"/>
  <c r="P249" i="8" s="1"/>
  <c r="P250" i="8" s="1"/>
  <c r="P251" i="8" s="1"/>
  <c r="P252" i="8" s="1"/>
  <c r="P253" i="8" s="1"/>
  <c r="P254" i="8" s="1"/>
  <c r="P255" i="8" s="1"/>
  <c r="P256" i="8" s="1"/>
  <c r="P257" i="8" s="1"/>
  <c r="P258" i="8" s="1"/>
  <c r="P259" i="8" s="1"/>
  <c r="P260" i="8" s="1"/>
  <c r="P261" i="8" s="1"/>
  <c r="P262" i="8" s="1"/>
  <c r="O246" i="8"/>
  <c r="O247" i="8" s="1"/>
  <c r="O248" i="8" s="1"/>
  <c r="O249" i="8" s="1"/>
  <c r="O250" i="8" s="1"/>
  <c r="O251" i="8" s="1"/>
  <c r="O252" i="8" s="1"/>
  <c r="O253" i="8" s="1"/>
  <c r="O254" i="8" s="1"/>
  <c r="O255" i="8" s="1"/>
  <c r="O256" i="8" s="1"/>
  <c r="O257" i="8" s="1"/>
  <c r="O258" i="8" s="1"/>
  <c r="O259" i="8" s="1"/>
  <c r="O260" i="8" s="1"/>
  <c r="O261" i="8" s="1"/>
  <c r="O262" i="8" s="1"/>
  <c r="N246" i="8"/>
  <c r="N247" i="8" s="1"/>
  <c r="N248" i="8" s="1"/>
  <c r="N249" i="8" s="1"/>
  <c r="N250" i="8" s="1"/>
  <c r="N251" i="8" s="1"/>
  <c r="N252" i="8" s="1"/>
  <c r="N253" i="8" s="1"/>
  <c r="N254" i="8" s="1"/>
  <c r="N255" i="8" s="1"/>
  <c r="N256" i="8" s="1"/>
  <c r="N257" i="8" s="1"/>
  <c r="N258" i="8" s="1"/>
  <c r="N259" i="8" s="1"/>
  <c r="N260" i="8" s="1"/>
  <c r="N261" i="8" s="1"/>
  <c r="N262" i="8" s="1"/>
  <c r="M246" i="8"/>
  <c r="M247" i="8" s="1"/>
  <c r="M248" i="8" s="1"/>
  <c r="M249" i="8" s="1"/>
  <c r="M250" i="8" s="1"/>
  <c r="M251" i="8" s="1"/>
  <c r="M252" i="8" s="1"/>
  <c r="M253" i="8" s="1"/>
  <c r="M254" i="8" s="1"/>
  <c r="M255" i="8" s="1"/>
  <c r="M256" i="8" s="1"/>
  <c r="M257" i="8" s="1"/>
  <c r="M258" i="8" s="1"/>
  <c r="M259" i="8" s="1"/>
  <c r="M260" i="8" s="1"/>
  <c r="M261" i="8" s="1"/>
  <c r="M262" i="8" s="1"/>
  <c r="T224" i="8"/>
  <c r="T225" i="8" s="1"/>
  <c r="T226" i="8" s="1"/>
  <c r="T227" i="8" s="1"/>
  <c r="T228" i="8" s="1"/>
  <c r="T229" i="8" s="1"/>
  <c r="T230" i="8" s="1"/>
  <c r="T231" i="8" s="1"/>
  <c r="T232" i="8" s="1"/>
  <c r="T233" i="8" s="1"/>
  <c r="T234" i="8" s="1"/>
  <c r="T235" i="8" s="1"/>
  <c r="T236" i="8" s="1"/>
  <c r="T237" i="8" s="1"/>
  <c r="T238" i="8" s="1"/>
  <c r="T239" i="8" s="1"/>
  <c r="T240" i="8" s="1"/>
  <c r="S224" i="8"/>
  <c r="S225" i="8" s="1"/>
  <c r="S226" i="8" s="1"/>
  <c r="S227" i="8" s="1"/>
  <c r="S228" i="8" s="1"/>
  <c r="S229" i="8" s="1"/>
  <c r="S230" i="8" s="1"/>
  <c r="S231" i="8" s="1"/>
  <c r="S232" i="8" s="1"/>
  <c r="S233" i="8" s="1"/>
  <c r="S234" i="8" s="1"/>
  <c r="S235" i="8" s="1"/>
  <c r="S236" i="8" s="1"/>
  <c r="S237" i="8" s="1"/>
  <c r="S238" i="8" s="1"/>
  <c r="S239" i="8" s="1"/>
  <c r="S240" i="8" s="1"/>
  <c r="R224" i="8"/>
  <c r="R225" i="8" s="1"/>
  <c r="R226" i="8" s="1"/>
  <c r="R227" i="8" s="1"/>
  <c r="R228" i="8" s="1"/>
  <c r="R229" i="8" s="1"/>
  <c r="R230" i="8" s="1"/>
  <c r="R231" i="8" s="1"/>
  <c r="R232" i="8" s="1"/>
  <c r="R233" i="8" s="1"/>
  <c r="R234" i="8" s="1"/>
  <c r="R235" i="8" s="1"/>
  <c r="R236" i="8" s="1"/>
  <c r="R237" i="8" s="1"/>
  <c r="R238" i="8" s="1"/>
  <c r="R239" i="8" s="1"/>
  <c r="R240" i="8" s="1"/>
  <c r="Q224" i="8"/>
  <c r="Q225" i="8" s="1"/>
  <c r="Q226" i="8" s="1"/>
  <c r="Q227" i="8" s="1"/>
  <c r="Q228" i="8" s="1"/>
  <c r="Q229" i="8" s="1"/>
  <c r="Q230" i="8" s="1"/>
  <c r="Q231" i="8" s="1"/>
  <c r="Q232" i="8" s="1"/>
  <c r="Q233" i="8" s="1"/>
  <c r="Q234" i="8" s="1"/>
  <c r="Q235" i="8" s="1"/>
  <c r="Q236" i="8" s="1"/>
  <c r="Q237" i="8" s="1"/>
  <c r="Q238" i="8" s="1"/>
  <c r="Q239" i="8" s="1"/>
  <c r="Q240" i="8" s="1"/>
  <c r="P224" i="8"/>
  <c r="P225" i="8" s="1"/>
  <c r="P226" i="8" s="1"/>
  <c r="P227" i="8" s="1"/>
  <c r="P228" i="8" s="1"/>
  <c r="P229" i="8" s="1"/>
  <c r="P230" i="8" s="1"/>
  <c r="P231" i="8" s="1"/>
  <c r="P232" i="8" s="1"/>
  <c r="P233" i="8" s="1"/>
  <c r="P234" i="8" s="1"/>
  <c r="P235" i="8" s="1"/>
  <c r="P236" i="8" s="1"/>
  <c r="P237" i="8" s="1"/>
  <c r="P238" i="8" s="1"/>
  <c r="P239" i="8" s="1"/>
  <c r="P240" i="8" s="1"/>
  <c r="O224" i="8"/>
  <c r="O225" i="8" s="1"/>
  <c r="O226" i="8" s="1"/>
  <c r="O227" i="8" s="1"/>
  <c r="O228" i="8" s="1"/>
  <c r="O229" i="8" s="1"/>
  <c r="O230" i="8" s="1"/>
  <c r="O231" i="8" s="1"/>
  <c r="O232" i="8" s="1"/>
  <c r="O233" i="8" s="1"/>
  <c r="O234" i="8" s="1"/>
  <c r="O235" i="8" s="1"/>
  <c r="O236" i="8" s="1"/>
  <c r="O237" i="8" s="1"/>
  <c r="O238" i="8" s="1"/>
  <c r="O239" i="8" s="1"/>
  <c r="O240" i="8" s="1"/>
  <c r="N224" i="8"/>
  <c r="N225" i="8" s="1"/>
  <c r="N226" i="8" s="1"/>
  <c r="N227" i="8" s="1"/>
  <c r="N228" i="8" s="1"/>
  <c r="N229" i="8" s="1"/>
  <c r="N230" i="8" s="1"/>
  <c r="N231" i="8" s="1"/>
  <c r="N232" i="8" s="1"/>
  <c r="N233" i="8" s="1"/>
  <c r="N234" i="8" s="1"/>
  <c r="N235" i="8" s="1"/>
  <c r="N236" i="8" s="1"/>
  <c r="N237" i="8" s="1"/>
  <c r="N238" i="8" s="1"/>
  <c r="N239" i="8" s="1"/>
  <c r="N240" i="8" s="1"/>
  <c r="M224" i="8"/>
  <c r="M225" i="8" s="1"/>
  <c r="M226" i="8" s="1"/>
  <c r="M227" i="8" s="1"/>
  <c r="M228" i="8" s="1"/>
  <c r="M229" i="8" s="1"/>
  <c r="M230" i="8" s="1"/>
  <c r="M231" i="8" s="1"/>
  <c r="M232" i="8" s="1"/>
  <c r="M233" i="8" s="1"/>
  <c r="M234" i="8" s="1"/>
  <c r="M235" i="8" s="1"/>
  <c r="M236" i="8" s="1"/>
  <c r="M237" i="8" s="1"/>
  <c r="M238" i="8" s="1"/>
  <c r="M239" i="8" s="1"/>
  <c r="M240" i="8" s="1"/>
  <c r="T202" i="8"/>
  <c r="T203" i="8" s="1"/>
  <c r="T204" i="8" s="1"/>
  <c r="T205" i="8" s="1"/>
  <c r="T206" i="8" s="1"/>
  <c r="T207" i="8" s="1"/>
  <c r="T208" i="8" s="1"/>
  <c r="T209" i="8" s="1"/>
  <c r="T210" i="8" s="1"/>
  <c r="T211" i="8" s="1"/>
  <c r="T212" i="8" s="1"/>
  <c r="T213" i="8" s="1"/>
  <c r="T214" i="8" s="1"/>
  <c r="T215" i="8" s="1"/>
  <c r="T216" i="8" s="1"/>
  <c r="T217" i="8" s="1"/>
  <c r="T218" i="8" s="1"/>
  <c r="S202" i="8"/>
  <c r="S203" i="8" s="1"/>
  <c r="S204" i="8" s="1"/>
  <c r="S205" i="8" s="1"/>
  <c r="S206" i="8" s="1"/>
  <c r="S207" i="8" s="1"/>
  <c r="S208" i="8" s="1"/>
  <c r="S209" i="8" s="1"/>
  <c r="S210" i="8" s="1"/>
  <c r="S211" i="8" s="1"/>
  <c r="S212" i="8" s="1"/>
  <c r="S213" i="8" s="1"/>
  <c r="S214" i="8" s="1"/>
  <c r="S215" i="8" s="1"/>
  <c r="S216" i="8" s="1"/>
  <c r="S217" i="8" s="1"/>
  <c r="S218" i="8" s="1"/>
  <c r="R202" i="8"/>
  <c r="R203" i="8" s="1"/>
  <c r="R204" i="8" s="1"/>
  <c r="R205" i="8" s="1"/>
  <c r="R206" i="8" s="1"/>
  <c r="R207" i="8" s="1"/>
  <c r="R208" i="8" s="1"/>
  <c r="R209" i="8" s="1"/>
  <c r="R210" i="8" s="1"/>
  <c r="R211" i="8" s="1"/>
  <c r="R212" i="8" s="1"/>
  <c r="R213" i="8" s="1"/>
  <c r="R214" i="8" s="1"/>
  <c r="R215" i="8" s="1"/>
  <c r="R216" i="8" s="1"/>
  <c r="R217" i="8" s="1"/>
  <c r="R218" i="8" s="1"/>
  <c r="Q202" i="8"/>
  <c r="Q203" i="8" s="1"/>
  <c r="Q204" i="8" s="1"/>
  <c r="Q205" i="8" s="1"/>
  <c r="Q206" i="8" s="1"/>
  <c r="Q207" i="8" s="1"/>
  <c r="Q208" i="8" s="1"/>
  <c r="Q209" i="8" s="1"/>
  <c r="Q210" i="8" s="1"/>
  <c r="Q211" i="8" s="1"/>
  <c r="Q212" i="8" s="1"/>
  <c r="Q213" i="8" s="1"/>
  <c r="Q214" i="8" s="1"/>
  <c r="Q215" i="8" s="1"/>
  <c r="Q216" i="8" s="1"/>
  <c r="Q217" i="8" s="1"/>
  <c r="Q218" i="8" s="1"/>
  <c r="P202" i="8"/>
  <c r="P203" i="8" s="1"/>
  <c r="P204" i="8" s="1"/>
  <c r="P205" i="8" s="1"/>
  <c r="P206" i="8" s="1"/>
  <c r="P207" i="8" s="1"/>
  <c r="P208" i="8" s="1"/>
  <c r="P209" i="8" s="1"/>
  <c r="P210" i="8" s="1"/>
  <c r="P211" i="8" s="1"/>
  <c r="P212" i="8" s="1"/>
  <c r="P213" i="8" s="1"/>
  <c r="P214" i="8" s="1"/>
  <c r="P215" i="8" s="1"/>
  <c r="P216" i="8" s="1"/>
  <c r="P217" i="8" s="1"/>
  <c r="P218" i="8" s="1"/>
  <c r="O202" i="8"/>
  <c r="O203" i="8" s="1"/>
  <c r="O204" i="8" s="1"/>
  <c r="O205" i="8" s="1"/>
  <c r="O206" i="8" s="1"/>
  <c r="O207" i="8" s="1"/>
  <c r="O208" i="8" s="1"/>
  <c r="O209" i="8" s="1"/>
  <c r="O210" i="8" s="1"/>
  <c r="O211" i="8" s="1"/>
  <c r="O212" i="8" s="1"/>
  <c r="O213" i="8" s="1"/>
  <c r="O214" i="8" s="1"/>
  <c r="O215" i="8" s="1"/>
  <c r="O216" i="8" s="1"/>
  <c r="O217" i="8" s="1"/>
  <c r="O218" i="8" s="1"/>
  <c r="N202" i="8"/>
  <c r="N203" i="8" s="1"/>
  <c r="N204" i="8" s="1"/>
  <c r="N205" i="8" s="1"/>
  <c r="N206" i="8" s="1"/>
  <c r="N207" i="8" s="1"/>
  <c r="N208" i="8" s="1"/>
  <c r="N209" i="8" s="1"/>
  <c r="N210" i="8" s="1"/>
  <c r="N211" i="8" s="1"/>
  <c r="N212" i="8" s="1"/>
  <c r="N213" i="8" s="1"/>
  <c r="N214" i="8" s="1"/>
  <c r="N215" i="8" s="1"/>
  <c r="N216" i="8" s="1"/>
  <c r="N217" i="8" s="1"/>
  <c r="N218" i="8" s="1"/>
  <c r="M202" i="8"/>
  <c r="M203" i="8" s="1"/>
  <c r="M204" i="8" s="1"/>
  <c r="M205" i="8" s="1"/>
  <c r="M206" i="8" s="1"/>
  <c r="M207" i="8" s="1"/>
  <c r="M208" i="8" s="1"/>
  <c r="M209" i="8" s="1"/>
  <c r="M210" i="8" s="1"/>
  <c r="M211" i="8" s="1"/>
  <c r="M212" i="8" s="1"/>
  <c r="M213" i="8" s="1"/>
  <c r="M214" i="8" s="1"/>
  <c r="M215" i="8" s="1"/>
  <c r="M216" i="8" s="1"/>
  <c r="M217" i="8" s="1"/>
  <c r="M218" i="8" s="1"/>
  <c r="T180" i="8"/>
  <c r="T181" i="8" s="1"/>
  <c r="T182" i="8" s="1"/>
  <c r="T183" i="8" s="1"/>
  <c r="T184" i="8" s="1"/>
  <c r="T185" i="8" s="1"/>
  <c r="T186" i="8" s="1"/>
  <c r="T187" i="8" s="1"/>
  <c r="T188" i="8" s="1"/>
  <c r="T189" i="8" s="1"/>
  <c r="T190" i="8" s="1"/>
  <c r="T191" i="8" s="1"/>
  <c r="T192" i="8" s="1"/>
  <c r="T193" i="8" s="1"/>
  <c r="T194" i="8" s="1"/>
  <c r="T195" i="8" s="1"/>
  <c r="T196" i="8" s="1"/>
  <c r="S180" i="8"/>
  <c r="S181" i="8" s="1"/>
  <c r="S182" i="8" s="1"/>
  <c r="S183" i="8" s="1"/>
  <c r="S184" i="8" s="1"/>
  <c r="S185" i="8" s="1"/>
  <c r="S186" i="8" s="1"/>
  <c r="S187" i="8" s="1"/>
  <c r="S188" i="8" s="1"/>
  <c r="S189" i="8" s="1"/>
  <c r="S190" i="8" s="1"/>
  <c r="S191" i="8" s="1"/>
  <c r="S192" i="8" s="1"/>
  <c r="S193" i="8" s="1"/>
  <c r="S194" i="8" s="1"/>
  <c r="S195" i="8" s="1"/>
  <c r="S196" i="8" s="1"/>
  <c r="R180" i="8"/>
  <c r="R181" i="8" s="1"/>
  <c r="R182" i="8" s="1"/>
  <c r="R183" i="8" s="1"/>
  <c r="R184" i="8" s="1"/>
  <c r="R185" i="8" s="1"/>
  <c r="R186" i="8" s="1"/>
  <c r="R187" i="8" s="1"/>
  <c r="R188" i="8" s="1"/>
  <c r="R189" i="8" s="1"/>
  <c r="R190" i="8" s="1"/>
  <c r="R191" i="8" s="1"/>
  <c r="R192" i="8" s="1"/>
  <c r="R193" i="8" s="1"/>
  <c r="R194" i="8" s="1"/>
  <c r="R195" i="8" s="1"/>
  <c r="R196" i="8" s="1"/>
  <c r="Q180" i="8"/>
  <c r="Q181" i="8" s="1"/>
  <c r="Q182" i="8" s="1"/>
  <c r="Q183" i="8" s="1"/>
  <c r="Q184" i="8" s="1"/>
  <c r="Q185" i="8" s="1"/>
  <c r="Q186" i="8" s="1"/>
  <c r="Q187" i="8" s="1"/>
  <c r="Q188" i="8" s="1"/>
  <c r="Q189" i="8" s="1"/>
  <c r="Q190" i="8" s="1"/>
  <c r="Q191" i="8" s="1"/>
  <c r="Q192" i="8" s="1"/>
  <c r="Q193" i="8" s="1"/>
  <c r="Q194" i="8" s="1"/>
  <c r="Q195" i="8" s="1"/>
  <c r="Q196" i="8" s="1"/>
  <c r="P180" i="8"/>
  <c r="P181" i="8" s="1"/>
  <c r="P182" i="8" s="1"/>
  <c r="P183" i="8" s="1"/>
  <c r="P184" i="8" s="1"/>
  <c r="P185" i="8" s="1"/>
  <c r="P186" i="8" s="1"/>
  <c r="P187" i="8" s="1"/>
  <c r="P188" i="8" s="1"/>
  <c r="P189" i="8" s="1"/>
  <c r="P190" i="8" s="1"/>
  <c r="P191" i="8" s="1"/>
  <c r="P192" i="8" s="1"/>
  <c r="P193" i="8" s="1"/>
  <c r="P194" i="8" s="1"/>
  <c r="P195" i="8" s="1"/>
  <c r="P196" i="8" s="1"/>
  <c r="O180" i="8"/>
  <c r="O181" i="8" s="1"/>
  <c r="O182" i="8" s="1"/>
  <c r="O183" i="8" s="1"/>
  <c r="O184" i="8" s="1"/>
  <c r="O185" i="8" s="1"/>
  <c r="O186" i="8" s="1"/>
  <c r="O187" i="8" s="1"/>
  <c r="O188" i="8" s="1"/>
  <c r="O189" i="8" s="1"/>
  <c r="O190" i="8" s="1"/>
  <c r="O191" i="8" s="1"/>
  <c r="O192" i="8" s="1"/>
  <c r="O193" i="8" s="1"/>
  <c r="O194" i="8" s="1"/>
  <c r="O195" i="8" s="1"/>
  <c r="O196" i="8" s="1"/>
  <c r="N180" i="8"/>
  <c r="N181" i="8" s="1"/>
  <c r="N182" i="8" s="1"/>
  <c r="N183" i="8" s="1"/>
  <c r="N184" i="8" s="1"/>
  <c r="N185" i="8" s="1"/>
  <c r="N186" i="8" s="1"/>
  <c r="N187" i="8" s="1"/>
  <c r="N188" i="8" s="1"/>
  <c r="N189" i="8" s="1"/>
  <c r="N190" i="8" s="1"/>
  <c r="N191" i="8" s="1"/>
  <c r="N192" i="8" s="1"/>
  <c r="N193" i="8" s="1"/>
  <c r="N194" i="8" s="1"/>
  <c r="N195" i="8" s="1"/>
  <c r="N196" i="8" s="1"/>
  <c r="M180" i="8"/>
  <c r="M181" i="8" s="1"/>
  <c r="M182" i="8" s="1"/>
  <c r="M183" i="8" s="1"/>
  <c r="M184" i="8" s="1"/>
  <c r="M185" i="8" s="1"/>
  <c r="M186" i="8" s="1"/>
  <c r="M187" i="8" s="1"/>
  <c r="M188" i="8" s="1"/>
  <c r="M189" i="8" s="1"/>
  <c r="M190" i="8" s="1"/>
  <c r="M191" i="8" s="1"/>
  <c r="M192" i="8" s="1"/>
  <c r="M193" i="8" s="1"/>
  <c r="M194" i="8" s="1"/>
  <c r="M195" i="8" s="1"/>
  <c r="M196" i="8" s="1"/>
  <c r="T158" i="8"/>
  <c r="T159" i="8" s="1"/>
  <c r="T160" i="8" s="1"/>
  <c r="T161" i="8" s="1"/>
  <c r="T162" i="8" s="1"/>
  <c r="T163" i="8" s="1"/>
  <c r="T164" i="8" s="1"/>
  <c r="T165" i="8" s="1"/>
  <c r="T166" i="8" s="1"/>
  <c r="T167" i="8" s="1"/>
  <c r="T168" i="8" s="1"/>
  <c r="T169" i="8" s="1"/>
  <c r="T170" i="8" s="1"/>
  <c r="T171" i="8" s="1"/>
  <c r="T172" i="8" s="1"/>
  <c r="T173" i="8" s="1"/>
  <c r="T174" i="8" s="1"/>
  <c r="S158" i="8"/>
  <c r="S159" i="8" s="1"/>
  <c r="S160" i="8" s="1"/>
  <c r="S161" i="8" s="1"/>
  <c r="S162" i="8" s="1"/>
  <c r="S163" i="8" s="1"/>
  <c r="S164" i="8" s="1"/>
  <c r="S165" i="8" s="1"/>
  <c r="S166" i="8" s="1"/>
  <c r="S167" i="8" s="1"/>
  <c r="S168" i="8" s="1"/>
  <c r="S169" i="8" s="1"/>
  <c r="S170" i="8" s="1"/>
  <c r="S171" i="8" s="1"/>
  <c r="S172" i="8" s="1"/>
  <c r="S173" i="8" s="1"/>
  <c r="S174" i="8" s="1"/>
  <c r="R158" i="8"/>
  <c r="R159" i="8" s="1"/>
  <c r="R160" i="8" s="1"/>
  <c r="R161" i="8" s="1"/>
  <c r="R162" i="8" s="1"/>
  <c r="R163" i="8" s="1"/>
  <c r="R164" i="8" s="1"/>
  <c r="R165" i="8" s="1"/>
  <c r="R166" i="8" s="1"/>
  <c r="R167" i="8" s="1"/>
  <c r="R168" i="8" s="1"/>
  <c r="R169" i="8" s="1"/>
  <c r="R170" i="8" s="1"/>
  <c r="R171" i="8" s="1"/>
  <c r="R172" i="8" s="1"/>
  <c r="R173" i="8" s="1"/>
  <c r="R174" i="8" s="1"/>
  <c r="Q158" i="8"/>
  <c r="Q159" i="8" s="1"/>
  <c r="Q160" i="8" s="1"/>
  <c r="Q161" i="8" s="1"/>
  <c r="Q162" i="8" s="1"/>
  <c r="Q163" i="8" s="1"/>
  <c r="Q164" i="8" s="1"/>
  <c r="Q165" i="8" s="1"/>
  <c r="Q166" i="8" s="1"/>
  <c r="Q167" i="8" s="1"/>
  <c r="Q168" i="8" s="1"/>
  <c r="Q169" i="8" s="1"/>
  <c r="Q170" i="8" s="1"/>
  <c r="Q171" i="8" s="1"/>
  <c r="Q172" i="8" s="1"/>
  <c r="Q173" i="8" s="1"/>
  <c r="Q174" i="8" s="1"/>
  <c r="P158" i="8"/>
  <c r="P159" i="8" s="1"/>
  <c r="P160" i="8" s="1"/>
  <c r="P161" i="8" s="1"/>
  <c r="P162" i="8" s="1"/>
  <c r="P163" i="8" s="1"/>
  <c r="P164" i="8" s="1"/>
  <c r="P165" i="8" s="1"/>
  <c r="P166" i="8" s="1"/>
  <c r="P167" i="8" s="1"/>
  <c r="P168" i="8" s="1"/>
  <c r="P169" i="8" s="1"/>
  <c r="P170" i="8" s="1"/>
  <c r="P171" i="8" s="1"/>
  <c r="P172" i="8" s="1"/>
  <c r="P173" i="8" s="1"/>
  <c r="P174" i="8" s="1"/>
  <c r="O158" i="8"/>
  <c r="O159" i="8" s="1"/>
  <c r="O160" i="8" s="1"/>
  <c r="O161" i="8" s="1"/>
  <c r="O162" i="8" s="1"/>
  <c r="O163" i="8" s="1"/>
  <c r="O164" i="8" s="1"/>
  <c r="O165" i="8" s="1"/>
  <c r="O166" i="8" s="1"/>
  <c r="O167" i="8" s="1"/>
  <c r="O168" i="8" s="1"/>
  <c r="O169" i="8" s="1"/>
  <c r="O170" i="8" s="1"/>
  <c r="O171" i="8" s="1"/>
  <c r="O172" i="8" s="1"/>
  <c r="O173" i="8" s="1"/>
  <c r="O174" i="8" s="1"/>
  <c r="N158" i="8"/>
  <c r="N159" i="8" s="1"/>
  <c r="N160" i="8" s="1"/>
  <c r="N161" i="8" s="1"/>
  <c r="N162" i="8" s="1"/>
  <c r="N163" i="8" s="1"/>
  <c r="N164" i="8" s="1"/>
  <c r="N165" i="8" s="1"/>
  <c r="N166" i="8" s="1"/>
  <c r="N167" i="8" s="1"/>
  <c r="N168" i="8" s="1"/>
  <c r="N169" i="8" s="1"/>
  <c r="N170" i="8" s="1"/>
  <c r="N171" i="8" s="1"/>
  <c r="N172" i="8" s="1"/>
  <c r="N173" i="8" s="1"/>
  <c r="N174" i="8" s="1"/>
  <c r="M158" i="8"/>
  <c r="M159" i="8" s="1"/>
  <c r="M160" i="8" s="1"/>
  <c r="M161" i="8" s="1"/>
  <c r="M162" i="8" s="1"/>
  <c r="M163" i="8" s="1"/>
  <c r="M164" i="8" s="1"/>
  <c r="M165" i="8" s="1"/>
  <c r="M166" i="8" s="1"/>
  <c r="M167" i="8" s="1"/>
  <c r="M168" i="8" s="1"/>
  <c r="M169" i="8" s="1"/>
  <c r="M170" i="8" s="1"/>
  <c r="M171" i="8" s="1"/>
  <c r="M172" i="8" s="1"/>
  <c r="M173" i="8" s="1"/>
  <c r="M174" i="8" s="1"/>
  <c r="T136" i="8"/>
  <c r="T137" i="8" s="1"/>
  <c r="T138" i="8" s="1"/>
  <c r="T139" i="8" s="1"/>
  <c r="T140" i="8" s="1"/>
  <c r="T141" i="8" s="1"/>
  <c r="T142" i="8" s="1"/>
  <c r="T143" i="8" s="1"/>
  <c r="T144" i="8" s="1"/>
  <c r="T145" i="8" s="1"/>
  <c r="T146" i="8" s="1"/>
  <c r="T147" i="8" s="1"/>
  <c r="T148" i="8" s="1"/>
  <c r="T149" i="8" s="1"/>
  <c r="T150" i="8" s="1"/>
  <c r="T151" i="8" s="1"/>
  <c r="T152" i="8" s="1"/>
  <c r="S136" i="8"/>
  <c r="S137" i="8" s="1"/>
  <c r="S138" i="8" s="1"/>
  <c r="S139" i="8" s="1"/>
  <c r="S140" i="8" s="1"/>
  <c r="S141" i="8" s="1"/>
  <c r="S142" i="8" s="1"/>
  <c r="S143" i="8" s="1"/>
  <c r="S144" i="8" s="1"/>
  <c r="S145" i="8" s="1"/>
  <c r="S146" i="8" s="1"/>
  <c r="S147" i="8" s="1"/>
  <c r="S148" i="8" s="1"/>
  <c r="S149" i="8" s="1"/>
  <c r="S150" i="8" s="1"/>
  <c r="S151" i="8" s="1"/>
  <c r="S152" i="8" s="1"/>
  <c r="R136" i="8"/>
  <c r="R137" i="8" s="1"/>
  <c r="R138" i="8" s="1"/>
  <c r="R139" i="8" s="1"/>
  <c r="R140" i="8" s="1"/>
  <c r="R141" i="8" s="1"/>
  <c r="R142" i="8" s="1"/>
  <c r="R143" i="8" s="1"/>
  <c r="R144" i="8" s="1"/>
  <c r="R145" i="8" s="1"/>
  <c r="R146" i="8" s="1"/>
  <c r="R147" i="8" s="1"/>
  <c r="R148" i="8" s="1"/>
  <c r="R149" i="8" s="1"/>
  <c r="R150" i="8" s="1"/>
  <c r="R151" i="8" s="1"/>
  <c r="R152" i="8" s="1"/>
  <c r="Q136" i="8"/>
  <c r="Q137" i="8" s="1"/>
  <c r="Q138" i="8" s="1"/>
  <c r="Q139" i="8" s="1"/>
  <c r="Q140" i="8" s="1"/>
  <c r="Q141" i="8" s="1"/>
  <c r="Q142" i="8" s="1"/>
  <c r="Q143" i="8" s="1"/>
  <c r="Q144" i="8" s="1"/>
  <c r="Q145" i="8" s="1"/>
  <c r="Q146" i="8" s="1"/>
  <c r="Q147" i="8" s="1"/>
  <c r="Q148" i="8" s="1"/>
  <c r="Q149" i="8" s="1"/>
  <c r="Q150" i="8" s="1"/>
  <c r="Q151" i="8" s="1"/>
  <c r="Q152" i="8" s="1"/>
  <c r="P136" i="8"/>
  <c r="P137" i="8" s="1"/>
  <c r="P138" i="8" s="1"/>
  <c r="P139" i="8" s="1"/>
  <c r="P140" i="8" s="1"/>
  <c r="P141" i="8" s="1"/>
  <c r="P142" i="8" s="1"/>
  <c r="P143" i="8" s="1"/>
  <c r="P144" i="8" s="1"/>
  <c r="P145" i="8" s="1"/>
  <c r="P146" i="8" s="1"/>
  <c r="P147" i="8" s="1"/>
  <c r="P148" i="8" s="1"/>
  <c r="P149" i="8" s="1"/>
  <c r="P150" i="8" s="1"/>
  <c r="P151" i="8" s="1"/>
  <c r="P152" i="8" s="1"/>
  <c r="O136" i="8"/>
  <c r="O137" i="8" s="1"/>
  <c r="O138" i="8" s="1"/>
  <c r="O139" i="8" s="1"/>
  <c r="O140" i="8" s="1"/>
  <c r="O141" i="8" s="1"/>
  <c r="O142" i="8" s="1"/>
  <c r="O143" i="8" s="1"/>
  <c r="O144" i="8" s="1"/>
  <c r="O145" i="8" s="1"/>
  <c r="O146" i="8" s="1"/>
  <c r="O147" i="8" s="1"/>
  <c r="O148" i="8" s="1"/>
  <c r="O149" i="8" s="1"/>
  <c r="O150" i="8" s="1"/>
  <c r="O151" i="8" s="1"/>
  <c r="O152" i="8" s="1"/>
  <c r="N136" i="8"/>
  <c r="N137" i="8" s="1"/>
  <c r="N138" i="8" s="1"/>
  <c r="N139" i="8" s="1"/>
  <c r="N140" i="8" s="1"/>
  <c r="N141" i="8" s="1"/>
  <c r="N142" i="8" s="1"/>
  <c r="N143" i="8" s="1"/>
  <c r="N144" i="8" s="1"/>
  <c r="N145" i="8" s="1"/>
  <c r="N146" i="8" s="1"/>
  <c r="N147" i="8" s="1"/>
  <c r="N148" i="8" s="1"/>
  <c r="N149" i="8" s="1"/>
  <c r="N150" i="8" s="1"/>
  <c r="N151" i="8" s="1"/>
  <c r="N152" i="8" s="1"/>
  <c r="M136" i="8"/>
  <c r="M137" i="8" s="1"/>
  <c r="M138" i="8" s="1"/>
  <c r="M139" i="8" s="1"/>
  <c r="M140" i="8" s="1"/>
  <c r="M141" i="8" s="1"/>
  <c r="M142" i="8" s="1"/>
  <c r="M143" i="8" s="1"/>
  <c r="M144" i="8" s="1"/>
  <c r="M145" i="8" s="1"/>
  <c r="M146" i="8" s="1"/>
  <c r="M147" i="8" s="1"/>
  <c r="M148" i="8" s="1"/>
  <c r="M149" i="8" s="1"/>
  <c r="M150" i="8" s="1"/>
  <c r="M151" i="8" s="1"/>
  <c r="M152" i="8" s="1"/>
  <c r="T114" i="8"/>
  <c r="T115" i="8" s="1"/>
  <c r="T116" i="8" s="1"/>
  <c r="T117" i="8" s="1"/>
  <c r="T118" i="8" s="1"/>
  <c r="T119" i="8" s="1"/>
  <c r="T120" i="8" s="1"/>
  <c r="T121" i="8" s="1"/>
  <c r="T122" i="8" s="1"/>
  <c r="T123" i="8" s="1"/>
  <c r="T124" i="8" s="1"/>
  <c r="T125" i="8" s="1"/>
  <c r="T126" i="8" s="1"/>
  <c r="T127" i="8" s="1"/>
  <c r="T128" i="8" s="1"/>
  <c r="T129" i="8" s="1"/>
  <c r="T130" i="8" s="1"/>
  <c r="S114" i="8"/>
  <c r="S115" i="8" s="1"/>
  <c r="S116" i="8" s="1"/>
  <c r="S117" i="8" s="1"/>
  <c r="S118" i="8" s="1"/>
  <c r="S119" i="8" s="1"/>
  <c r="S120" i="8" s="1"/>
  <c r="S121" i="8" s="1"/>
  <c r="S122" i="8" s="1"/>
  <c r="S123" i="8" s="1"/>
  <c r="S124" i="8" s="1"/>
  <c r="S125" i="8" s="1"/>
  <c r="S126" i="8" s="1"/>
  <c r="S127" i="8" s="1"/>
  <c r="S128" i="8" s="1"/>
  <c r="S129" i="8" s="1"/>
  <c r="S130" i="8" s="1"/>
  <c r="R114" i="8"/>
  <c r="R115" i="8" s="1"/>
  <c r="R116" i="8" s="1"/>
  <c r="R117" i="8" s="1"/>
  <c r="R118" i="8" s="1"/>
  <c r="R119" i="8" s="1"/>
  <c r="R120" i="8" s="1"/>
  <c r="R121" i="8" s="1"/>
  <c r="R122" i="8" s="1"/>
  <c r="R123" i="8" s="1"/>
  <c r="R124" i="8" s="1"/>
  <c r="R125" i="8" s="1"/>
  <c r="R126" i="8" s="1"/>
  <c r="R127" i="8" s="1"/>
  <c r="R128" i="8" s="1"/>
  <c r="R129" i="8" s="1"/>
  <c r="R130" i="8" s="1"/>
  <c r="Q114" i="8"/>
  <c r="Q115" i="8" s="1"/>
  <c r="Q116" i="8" s="1"/>
  <c r="Q117" i="8" s="1"/>
  <c r="Q118" i="8" s="1"/>
  <c r="Q119" i="8" s="1"/>
  <c r="Q120" i="8" s="1"/>
  <c r="Q121" i="8" s="1"/>
  <c r="Q122" i="8" s="1"/>
  <c r="Q123" i="8" s="1"/>
  <c r="Q124" i="8" s="1"/>
  <c r="Q125" i="8" s="1"/>
  <c r="Q126" i="8" s="1"/>
  <c r="Q127" i="8" s="1"/>
  <c r="Q128" i="8" s="1"/>
  <c r="Q129" i="8" s="1"/>
  <c r="Q130" i="8" s="1"/>
  <c r="P114" i="8"/>
  <c r="P115" i="8" s="1"/>
  <c r="P116" i="8" s="1"/>
  <c r="P117" i="8" s="1"/>
  <c r="P118" i="8" s="1"/>
  <c r="P119" i="8" s="1"/>
  <c r="P120" i="8" s="1"/>
  <c r="P121" i="8" s="1"/>
  <c r="P122" i="8" s="1"/>
  <c r="P123" i="8" s="1"/>
  <c r="P124" i="8" s="1"/>
  <c r="P125" i="8" s="1"/>
  <c r="P126" i="8" s="1"/>
  <c r="P127" i="8" s="1"/>
  <c r="P128" i="8" s="1"/>
  <c r="P129" i="8" s="1"/>
  <c r="P130" i="8" s="1"/>
  <c r="O114" i="8"/>
  <c r="O115" i="8" s="1"/>
  <c r="O116" i="8" s="1"/>
  <c r="O117" i="8" s="1"/>
  <c r="O118" i="8" s="1"/>
  <c r="O119" i="8" s="1"/>
  <c r="O120" i="8" s="1"/>
  <c r="O121" i="8" s="1"/>
  <c r="O122" i="8" s="1"/>
  <c r="O123" i="8" s="1"/>
  <c r="O124" i="8" s="1"/>
  <c r="O125" i="8" s="1"/>
  <c r="O126" i="8" s="1"/>
  <c r="O127" i="8" s="1"/>
  <c r="O128" i="8" s="1"/>
  <c r="O129" i="8" s="1"/>
  <c r="O130" i="8" s="1"/>
  <c r="N114" i="8"/>
  <c r="N115" i="8" s="1"/>
  <c r="N116" i="8" s="1"/>
  <c r="N117" i="8" s="1"/>
  <c r="N118" i="8" s="1"/>
  <c r="N119" i="8" s="1"/>
  <c r="N120" i="8" s="1"/>
  <c r="N121" i="8" s="1"/>
  <c r="N122" i="8" s="1"/>
  <c r="N123" i="8" s="1"/>
  <c r="N124" i="8" s="1"/>
  <c r="N125" i="8" s="1"/>
  <c r="N126" i="8" s="1"/>
  <c r="N127" i="8" s="1"/>
  <c r="N128" i="8" s="1"/>
  <c r="N129" i="8" s="1"/>
  <c r="N130" i="8" s="1"/>
  <c r="M114" i="8"/>
  <c r="M115" i="8" s="1"/>
  <c r="M116" i="8" s="1"/>
  <c r="M117" i="8" s="1"/>
  <c r="M118" i="8" s="1"/>
  <c r="M119" i="8" s="1"/>
  <c r="M120" i="8" s="1"/>
  <c r="M121" i="8" s="1"/>
  <c r="M122" i="8" s="1"/>
  <c r="M123" i="8" s="1"/>
  <c r="M124" i="8" s="1"/>
  <c r="M125" i="8" s="1"/>
  <c r="M126" i="8" s="1"/>
  <c r="M127" i="8" s="1"/>
  <c r="M128" i="8" s="1"/>
  <c r="M129" i="8" s="1"/>
  <c r="M130" i="8" s="1"/>
  <c r="T92" i="8"/>
  <c r="T93" i="8" s="1"/>
  <c r="T94" i="8" s="1"/>
  <c r="T95" i="8" s="1"/>
  <c r="T96" i="8" s="1"/>
  <c r="T97" i="8" s="1"/>
  <c r="T98" i="8" s="1"/>
  <c r="T99" i="8" s="1"/>
  <c r="T100" i="8" s="1"/>
  <c r="T101" i="8" s="1"/>
  <c r="T102" i="8" s="1"/>
  <c r="T103" i="8" s="1"/>
  <c r="T104" i="8" s="1"/>
  <c r="T105" i="8" s="1"/>
  <c r="T106" i="8" s="1"/>
  <c r="T107" i="8" s="1"/>
  <c r="T108" i="8" s="1"/>
  <c r="S92" i="8"/>
  <c r="S93" i="8" s="1"/>
  <c r="S94" i="8" s="1"/>
  <c r="S95" i="8" s="1"/>
  <c r="S96" i="8" s="1"/>
  <c r="S97" i="8" s="1"/>
  <c r="S98" i="8" s="1"/>
  <c r="S99" i="8" s="1"/>
  <c r="S100" i="8" s="1"/>
  <c r="S101" i="8" s="1"/>
  <c r="S102" i="8" s="1"/>
  <c r="S103" i="8" s="1"/>
  <c r="S104" i="8" s="1"/>
  <c r="S105" i="8" s="1"/>
  <c r="S106" i="8" s="1"/>
  <c r="S107" i="8" s="1"/>
  <c r="S108" i="8" s="1"/>
  <c r="R92" i="8"/>
  <c r="R93" i="8" s="1"/>
  <c r="R94" i="8" s="1"/>
  <c r="R95" i="8" s="1"/>
  <c r="R96" i="8" s="1"/>
  <c r="R97" i="8" s="1"/>
  <c r="R98" i="8" s="1"/>
  <c r="R99" i="8" s="1"/>
  <c r="R100" i="8" s="1"/>
  <c r="R101" i="8" s="1"/>
  <c r="R102" i="8" s="1"/>
  <c r="R103" i="8" s="1"/>
  <c r="R104" i="8" s="1"/>
  <c r="R105" i="8" s="1"/>
  <c r="R106" i="8" s="1"/>
  <c r="R107" i="8" s="1"/>
  <c r="R108" i="8" s="1"/>
  <c r="Q92" i="8"/>
  <c r="Q93" i="8" s="1"/>
  <c r="Q94" i="8" s="1"/>
  <c r="Q95" i="8" s="1"/>
  <c r="Q96" i="8" s="1"/>
  <c r="Q97" i="8" s="1"/>
  <c r="Q98" i="8" s="1"/>
  <c r="Q99" i="8" s="1"/>
  <c r="Q100" i="8" s="1"/>
  <c r="Q101" i="8" s="1"/>
  <c r="Q102" i="8" s="1"/>
  <c r="Q103" i="8" s="1"/>
  <c r="Q104" i="8" s="1"/>
  <c r="Q105" i="8" s="1"/>
  <c r="Q106" i="8" s="1"/>
  <c r="Q107" i="8" s="1"/>
  <c r="Q108" i="8" s="1"/>
  <c r="P92" i="8"/>
  <c r="P93" i="8" s="1"/>
  <c r="P94" i="8" s="1"/>
  <c r="P95" i="8" s="1"/>
  <c r="P96" i="8" s="1"/>
  <c r="P97" i="8" s="1"/>
  <c r="P98" i="8" s="1"/>
  <c r="P99" i="8" s="1"/>
  <c r="P100" i="8" s="1"/>
  <c r="P101" i="8" s="1"/>
  <c r="P102" i="8" s="1"/>
  <c r="P103" i="8" s="1"/>
  <c r="P104" i="8" s="1"/>
  <c r="P105" i="8" s="1"/>
  <c r="P106" i="8" s="1"/>
  <c r="P107" i="8" s="1"/>
  <c r="P108" i="8" s="1"/>
  <c r="O92" i="8"/>
  <c r="O93" i="8" s="1"/>
  <c r="O94" i="8" s="1"/>
  <c r="O95" i="8" s="1"/>
  <c r="O96" i="8" s="1"/>
  <c r="O97" i="8" s="1"/>
  <c r="O98" i="8" s="1"/>
  <c r="O99" i="8" s="1"/>
  <c r="O100" i="8" s="1"/>
  <c r="O101" i="8" s="1"/>
  <c r="O102" i="8" s="1"/>
  <c r="O103" i="8" s="1"/>
  <c r="O104" i="8" s="1"/>
  <c r="O105" i="8" s="1"/>
  <c r="O106" i="8" s="1"/>
  <c r="O107" i="8" s="1"/>
  <c r="O108" i="8" s="1"/>
  <c r="N92" i="8"/>
  <c r="N93" i="8" s="1"/>
  <c r="N94" i="8" s="1"/>
  <c r="N95" i="8" s="1"/>
  <c r="N96" i="8" s="1"/>
  <c r="N97" i="8" s="1"/>
  <c r="N98" i="8" s="1"/>
  <c r="N99" i="8" s="1"/>
  <c r="N100" i="8" s="1"/>
  <c r="N101" i="8" s="1"/>
  <c r="N102" i="8" s="1"/>
  <c r="N103" i="8" s="1"/>
  <c r="N104" i="8" s="1"/>
  <c r="N105" i="8" s="1"/>
  <c r="N106" i="8" s="1"/>
  <c r="N107" i="8" s="1"/>
  <c r="N108" i="8" s="1"/>
  <c r="M92" i="8"/>
  <c r="M93" i="8" s="1"/>
  <c r="M94" i="8" s="1"/>
  <c r="M95" i="8" s="1"/>
  <c r="M96" i="8" s="1"/>
  <c r="M97" i="8" s="1"/>
  <c r="M98" i="8" s="1"/>
  <c r="M99" i="8" s="1"/>
  <c r="M100" i="8" s="1"/>
  <c r="M101" i="8" s="1"/>
  <c r="M102" i="8" s="1"/>
  <c r="M103" i="8" s="1"/>
  <c r="M104" i="8" s="1"/>
  <c r="M105" i="8" s="1"/>
  <c r="M106" i="8" s="1"/>
  <c r="M107" i="8" s="1"/>
  <c r="M108" i="8" s="1"/>
  <c r="T70" i="8"/>
  <c r="T71" i="8" s="1"/>
  <c r="T72" i="8" s="1"/>
  <c r="T73" i="8" s="1"/>
  <c r="T74" i="8" s="1"/>
  <c r="T75" i="8" s="1"/>
  <c r="T76" i="8" s="1"/>
  <c r="T77" i="8" s="1"/>
  <c r="T78" i="8" s="1"/>
  <c r="T79" i="8" s="1"/>
  <c r="T80" i="8" s="1"/>
  <c r="T81" i="8" s="1"/>
  <c r="T82" i="8" s="1"/>
  <c r="T83" i="8" s="1"/>
  <c r="T84" i="8" s="1"/>
  <c r="T85" i="8" s="1"/>
  <c r="T86" i="8" s="1"/>
  <c r="S70" i="8"/>
  <c r="S71" i="8" s="1"/>
  <c r="S72" i="8" s="1"/>
  <c r="S73" i="8" s="1"/>
  <c r="S74" i="8" s="1"/>
  <c r="S75" i="8" s="1"/>
  <c r="S76" i="8" s="1"/>
  <c r="S77" i="8" s="1"/>
  <c r="S78" i="8" s="1"/>
  <c r="S79" i="8" s="1"/>
  <c r="S80" i="8" s="1"/>
  <c r="S81" i="8" s="1"/>
  <c r="S82" i="8" s="1"/>
  <c r="S83" i="8" s="1"/>
  <c r="S84" i="8" s="1"/>
  <c r="S85" i="8" s="1"/>
  <c r="S86" i="8" s="1"/>
  <c r="R70" i="8"/>
  <c r="R71" i="8" s="1"/>
  <c r="R72" i="8" s="1"/>
  <c r="R73" i="8" s="1"/>
  <c r="R74" i="8" s="1"/>
  <c r="R75" i="8" s="1"/>
  <c r="R76" i="8" s="1"/>
  <c r="R77" i="8" s="1"/>
  <c r="R78" i="8" s="1"/>
  <c r="R79" i="8" s="1"/>
  <c r="R80" i="8" s="1"/>
  <c r="R81" i="8" s="1"/>
  <c r="R82" i="8" s="1"/>
  <c r="R83" i="8" s="1"/>
  <c r="R84" i="8" s="1"/>
  <c r="R85" i="8" s="1"/>
  <c r="R86" i="8" s="1"/>
  <c r="Q70" i="8"/>
  <c r="Q71" i="8" s="1"/>
  <c r="Q72" i="8" s="1"/>
  <c r="Q73" i="8" s="1"/>
  <c r="Q74" i="8" s="1"/>
  <c r="Q75" i="8" s="1"/>
  <c r="Q76" i="8" s="1"/>
  <c r="Q77" i="8" s="1"/>
  <c r="Q78" i="8" s="1"/>
  <c r="Q79" i="8" s="1"/>
  <c r="Q80" i="8" s="1"/>
  <c r="Q81" i="8" s="1"/>
  <c r="Q82" i="8" s="1"/>
  <c r="Q83" i="8" s="1"/>
  <c r="Q84" i="8" s="1"/>
  <c r="Q85" i="8" s="1"/>
  <c r="Q86" i="8" s="1"/>
  <c r="P70" i="8"/>
  <c r="P71" i="8" s="1"/>
  <c r="P72" i="8" s="1"/>
  <c r="P73" i="8" s="1"/>
  <c r="P74" i="8" s="1"/>
  <c r="P75" i="8" s="1"/>
  <c r="P76" i="8" s="1"/>
  <c r="P77" i="8" s="1"/>
  <c r="P78" i="8" s="1"/>
  <c r="P79" i="8" s="1"/>
  <c r="P80" i="8" s="1"/>
  <c r="P81" i="8" s="1"/>
  <c r="P82" i="8" s="1"/>
  <c r="P83" i="8" s="1"/>
  <c r="P84" i="8" s="1"/>
  <c r="P85" i="8" s="1"/>
  <c r="P86" i="8" s="1"/>
  <c r="O70" i="8"/>
  <c r="O71" i="8" s="1"/>
  <c r="O72" i="8" s="1"/>
  <c r="O73" i="8" s="1"/>
  <c r="O74" i="8" s="1"/>
  <c r="O75" i="8" s="1"/>
  <c r="O76" i="8" s="1"/>
  <c r="O77" i="8" s="1"/>
  <c r="O78" i="8" s="1"/>
  <c r="O79" i="8" s="1"/>
  <c r="O80" i="8" s="1"/>
  <c r="O81" i="8" s="1"/>
  <c r="O82" i="8" s="1"/>
  <c r="O83" i="8" s="1"/>
  <c r="O84" i="8" s="1"/>
  <c r="O85" i="8" s="1"/>
  <c r="O86" i="8" s="1"/>
  <c r="N70" i="8"/>
  <c r="N71" i="8" s="1"/>
  <c r="N72" i="8" s="1"/>
  <c r="N73" i="8" s="1"/>
  <c r="N74" i="8" s="1"/>
  <c r="N75" i="8" s="1"/>
  <c r="N76" i="8" s="1"/>
  <c r="N77" i="8" s="1"/>
  <c r="N78" i="8" s="1"/>
  <c r="N79" i="8" s="1"/>
  <c r="N80" i="8" s="1"/>
  <c r="N81" i="8" s="1"/>
  <c r="N82" i="8" s="1"/>
  <c r="N83" i="8" s="1"/>
  <c r="N84" i="8" s="1"/>
  <c r="N85" i="8" s="1"/>
  <c r="N86" i="8" s="1"/>
  <c r="M70" i="8"/>
  <c r="M71" i="8" s="1"/>
  <c r="M72" i="8" s="1"/>
  <c r="M73" i="8" s="1"/>
  <c r="M74" i="8" s="1"/>
  <c r="M75" i="8" s="1"/>
  <c r="M76" i="8" s="1"/>
  <c r="M77" i="8" s="1"/>
  <c r="M78" i="8" s="1"/>
  <c r="M79" i="8" s="1"/>
  <c r="M80" i="8" s="1"/>
  <c r="M81" i="8" s="1"/>
  <c r="M82" i="8" s="1"/>
  <c r="M83" i="8" s="1"/>
  <c r="M84" i="8" s="1"/>
  <c r="M85" i="8" s="1"/>
  <c r="M86" i="8" s="1"/>
  <c r="T48" i="8"/>
  <c r="T49" i="8" s="1"/>
  <c r="T50" i="8" s="1"/>
  <c r="T51" i="8" s="1"/>
  <c r="T52" i="8" s="1"/>
  <c r="T53" i="8" s="1"/>
  <c r="T54" i="8" s="1"/>
  <c r="T55" i="8" s="1"/>
  <c r="T56" i="8" s="1"/>
  <c r="T57" i="8" s="1"/>
  <c r="T58" i="8" s="1"/>
  <c r="T59" i="8" s="1"/>
  <c r="T60" i="8" s="1"/>
  <c r="T61" i="8" s="1"/>
  <c r="T62" i="8" s="1"/>
  <c r="T63" i="8" s="1"/>
  <c r="T64" i="8" s="1"/>
  <c r="S48" i="8"/>
  <c r="S49" i="8" s="1"/>
  <c r="S50" i="8" s="1"/>
  <c r="S51" i="8" s="1"/>
  <c r="S52" i="8" s="1"/>
  <c r="S53" i="8" s="1"/>
  <c r="S54" i="8" s="1"/>
  <c r="S55" i="8" s="1"/>
  <c r="S56" i="8" s="1"/>
  <c r="S57" i="8" s="1"/>
  <c r="S58" i="8" s="1"/>
  <c r="S59" i="8" s="1"/>
  <c r="S60" i="8" s="1"/>
  <c r="S61" i="8" s="1"/>
  <c r="S62" i="8" s="1"/>
  <c r="S63" i="8" s="1"/>
  <c r="S64" i="8" s="1"/>
  <c r="R48" i="8"/>
  <c r="R49" i="8" s="1"/>
  <c r="R50" i="8" s="1"/>
  <c r="R51" i="8" s="1"/>
  <c r="R52" i="8" s="1"/>
  <c r="R53" i="8" s="1"/>
  <c r="R54" i="8" s="1"/>
  <c r="R55" i="8" s="1"/>
  <c r="R56" i="8" s="1"/>
  <c r="R57" i="8" s="1"/>
  <c r="R58" i="8" s="1"/>
  <c r="R59" i="8" s="1"/>
  <c r="R60" i="8" s="1"/>
  <c r="R61" i="8" s="1"/>
  <c r="R62" i="8" s="1"/>
  <c r="R63" i="8" s="1"/>
  <c r="R64" i="8" s="1"/>
  <c r="Q48" i="8"/>
  <c r="Q49" i="8" s="1"/>
  <c r="Q50" i="8" s="1"/>
  <c r="Q51" i="8" s="1"/>
  <c r="Q52" i="8" s="1"/>
  <c r="Q53" i="8" s="1"/>
  <c r="Q54" i="8" s="1"/>
  <c r="Q55" i="8" s="1"/>
  <c r="Q56" i="8" s="1"/>
  <c r="Q57" i="8" s="1"/>
  <c r="Q58" i="8" s="1"/>
  <c r="Q59" i="8" s="1"/>
  <c r="Q60" i="8" s="1"/>
  <c r="Q61" i="8" s="1"/>
  <c r="Q62" i="8" s="1"/>
  <c r="Q63" i="8" s="1"/>
  <c r="Q64" i="8" s="1"/>
  <c r="P48" i="8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59" i="8" s="1"/>
  <c r="P60" i="8" s="1"/>
  <c r="P61" i="8" s="1"/>
  <c r="P62" i="8" s="1"/>
  <c r="P63" i="8" s="1"/>
  <c r="P64" i="8" s="1"/>
  <c r="O48" i="8"/>
  <c r="O49" i="8" s="1"/>
  <c r="O50" i="8" s="1"/>
  <c r="O51" i="8" s="1"/>
  <c r="O52" i="8" s="1"/>
  <c r="O53" i="8" s="1"/>
  <c r="O54" i="8" s="1"/>
  <c r="O55" i="8" s="1"/>
  <c r="O56" i="8" s="1"/>
  <c r="O57" i="8" s="1"/>
  <c r="O58" i="8" s="1"/>
  <c r="O59" i="8" s="1"/>
  <c r="O60" i="8" s="1"/>
  <c r="O61" i="8" s="1"/>
  <c r="O62" i="8" s="1"/>
  <c r="O63" i="8" s="1"/>
  <c r="O64" i="8" s="1"/>
  <c r="N48" i="8"/>
  <c r="N49" i="8" s="1"/>
  <c r="N50" i="8" s="1"/>
  <c r="N51" i="8" s="1"/>
  <c r="N52" i="8" s="1"/>
  <c r="N53" i="8" s="1"/>
  <c r="N54" i="8" s="1"/>
  <c r="N55" i="8" s="1"/>
  <c r="N56" i="8" s="1"/>
  <c r="N57" i="8" s="1"/>
  <c r="N58" i="8" s="1"/>
  <c r="N59" i="8" s="1"/>
  <c r="N60" i="8" s="1"/>
  <c r="N61" i="8" s="1"/>
  <c r="N62" i="8" s="1"/>
  <c r="N63" i="8" s="1"/>
  <c r="N64" i="8" s="1"/>
  <c r="M48" i="8"/>
  <c r="M49" i="8" s="1"/>
  <c r="M50" i="8" s="1"/>
  <c r="M51" i="8" s="1"/>
  <c r="M52" i="8" s="1"/>
  <c r="M53" i="8" s="1"/>
  <c r="M54" i="8" s="1"/>
  <c r="M55" i="8" s="1"/>
  <c r="M56" i="8" s="1"/>
  <c r="M57" i="8" s="1"/>
  <c r="M58" i="8" s="1"/>
  <c r="M59" i="8" s="1"/>
  <c r="M60" i="8" s="1"/>
  <c r="M61" i="8" s="1"/>
  <c r="M62" i="8" s="1"/>
  <c r="M63" i="8" s="1"/>
  <c r="M64" i="8" s="1"/>
  <c r="N26" i="8"/>
  <c r="N27" i="8" s="1"/>
  <c r="N28" i="8" s="1"/>
  <c r="N29" i="8" s="1"/>
  <c r="N30" i="8" s="1"/>
  <c r="N31" i="8" s="1"/>
  <c r="N32" i="8" s="1"/>
  <c r="N33" i="8" s="1"/>
  <c r="N34" i="8" s="1"/>
  <c r="N35" i="8" s="1"/>
  <c r="N36" i="8" s="1"/>
  <c r="N37" i="8" s="1"/>
  <c r="N38" i="8" s="1"/>
  <c r="N39" i="8" s="1"/>
  <c r="N40" i="8" s="1"/>
  <c r="N41" i="8" s="1"/>
  <c r="N42" i="8" s="1"/>
  <c r="O26" i="8"/>
  <c r="O27" i="8" s="1"/>
  <c r="O28" i="8" s="1"/>
  <c r="O29" i="8" s="1"/>
  <c r="O30" i="8" s="1"/>
  <c r="O31" i="8" s="1"/>
  <c r="O32" i="8" s="1"/>
  <c r="O33" i="8" s="1"/>
  <c r="O34" i="8" s="1"/>
  <c r="O35" i="8" s="1"/>
  <c r="O36" i="8" s="1"/>
  <c r="O37" i="8" s="1"/>
  <c r="O38" i="8" s="1"/>
  <c r="O39" i="8" s="1"/>
  <c r="O40" i="8" s="1"/>
  <c r="O41" i="8" s="1"/>
  <c r="O42" i="8" s="1"/>
  <c r="P26" i="8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Q26" i="8"/>
  <c r="Q27" i="8" s="1"/>
  <c r="Q28" i="8" s="1"/>
  <c r="Q29" i="8" s="1"/>
  <c r="Q30" i="8" s="1"/>
  <c r="Q31" i="8" s="1"/>
  <c r="Q32" i="8" s="1"/>
  <c r="Q33" i="8" s="1"/>
  <c r="Q34" i="8" s="1"/>
  <c r="Q35" i="8" s="1"/>
  <c r="Q36" i="8" s="1"/>
  <c r="Q37" i="8" s="1"/>
  <c r="Q38" i="8" s="1"/>
  <c r="Q39" i="8" s="1"/>
  <c r="Q40" i="8" s="1"/>
  <c r="Q41" i="8" s="1"/>
  <c r="Q42" i="8" s="1"/>
  <c r="R26" i="8"/>
  <c r="R27" i="8" s="1"/>
  <c r="R28" i="8" s="1"/>
  <c r="R29" i="8" s="1"/>
  <c r="R30" i="8" s="1"/>
  <c r="R31" i="8" s="1"/>
  <c r="R32" i="8" s="1"/>
  <c r="R33" i="8" s="1"/>
  <c r="R34" i="8" s="1"/>
  <c r="R35" i="8" s="1"/>
  <c r="R36" i="8" s="1"/>
  <c r="R37" i="8" s="1"/>
  <c r="R38" i="8" s="1"/>
  <c r="R39" i="8" s="1"/>
  <c r="R40" i="8" s="1"/>
  <c r="R41" i="8" s="1"/>
  <c r="R42" i="8" s="1"/>
  <c r="S26" i="8"/>
  <c r="S27" i="8" s="1"/>
  <c r="S28" i="8" s="1"/>
  <c r="S29" i="8" s="1"/>
  <c r="S30" i="8" s="1"/>
  <c r="S31" i="8" s="1"/>
  <c r="S32" i="8" s="1"/>
  <c r="S33" i="8" s="1"/>
  <c r="S34" i="8" s="1"/>
  <c r="S35" i="8" s="1"/>
  <c r="S36" i="8" s="1"/>
  <c r="S37" i="8" s="1"/>
  <c r="S38" i="8" s="1"/>
  <c r="S39" i="8" s="1"/>
  <c r="S40" i="8" s="1"/>
  <c r="S41" i="8" s="1"/>
  <c r="S42" i="8" s="1"/>
  <c r="T26" i="8"/>
  <c r="T27" i="8" s="1"/>
  <c r="T28" i="8" s="1"/>
  <c r="T29" i="8" s="1"/>
  <c r="T30" i="8" s="1"/>
  <c r="T31" i="8" s="1"/>
  <c r="T32" i="8" s="1"/>
  <c r="T33" i="8" s="1"/>
  <c r="T34" i="8" s="1"/>
  <c r="T35" i="8" s="1"/>
  <c r="T36" i="8" s="1"/>
  <c r="T37" i="8" s="1"/>
  <c r="T38" i="8" s="1"/>
  <c r="T39" i="8" s="1"/>
  <c r="T40" i="8" s="1"/>
  <c r="T41" i="8" s="1"/>
  <c r="T42" i="8" s="1"/>
  <c r="M26" i="8"/>
  <c r="M27" i="8" s="1"/>
  <c r="M28" i="8" s="1"/>
  <c r="M29" i="8" s="1"/>
  <c r="M30" i="8" s="1"/>
  <c r="M31" i="8" s="1"/>
  <c r="M32" i="8" s="1"/>
  <c r="M33" i="8" s="1"/>
  <c r="M34" i="8" s="1"/>
  <c r="M35" i="8" s="1"/>
  <c r="M36" i="8" s="1"/>
  <c r="M37" i="8" s="1"/>
  <c r="M38" i="8" s="1"/>
  <c r="M39" i="8" s="1"/>
  <c r="M40" i="8" s="1"/>
  <c r="M41" i="8" s="1"/>
  <c r="M42" i="8" s="1"/>
  <c r="R268" i="7"/>
  <c r="R269" i="7" s="1"/>
  <c r="R270" i="7" s="1"/>
  <c r="R271" i="7" s="1"/>
  <c r="R272" i="7" s="1"/>
  <c r="R273" i="7" s="1"/>
  <c r="R274" i="7" s="1"/>
  <c r="R275" i="7" s="1"/>
  <c r="R276" i="7" s="1"/>
  <c r="R277" i="7" s="1"/>
  <c r="R278" i="7" s="1"/>
  <c r="R279" i="7" s="1"/>
  <c r="R280" i="7" s="1"/>
  <c r="R281" i="7" s="1"/>
  <c r="R282" i="7" s="1"/>
  <c r="R283" i="7" s="1"/>
  <c r="R284" i="7" s="1"/>
  <c r="Q268" i="7"/>
  <c r="Q269" i="7" s="1"/>
  <c r="Q270" i="7" s="1"/>
  <c r="Q271" i="7" s="1"/>
  <c r="Q272" i="7" s="1"/>
  <c r="Q273" i="7" s="1"/>
  <c r="Q274" i="7" s="1"/>
  <c r="Q275" i="7" s="1"/>
  <c r="Q276" i="7" s="1"/>
  <c r="Q277" i="7" s="1"/>
  <c r="Q278" i="7" s="1"/>
  <c r="Q279" i="7" s="1"/>
  <c r="Q280" i="7" s="1"/>
  <c r="Q281" i="7" s="1"/>
  <c r="Q282" i="7" s="1"/>
  <c r="Q283" i="7" s="1"/>
  <c r="Q284" i="7" s="1"/>
  <c r="P268" i="7"/>
  <c r="P269" i="7" s="1"/>
  <c r="P270" i="7" s="1"/>
  <c r="P271" i="7" s="1"/>
  <c r="P272" i="7" s="1"/>
  <c r="P273" i="7" s="1"/>
  <c r="P274" i="7" s="1"/>
  <c r="P275" i="7" s="1"/>
  <c r="P276" i="7" s="1"/>
  <c r="P277" i="7" s="1"/>
  <c r="P278" i="7" s="1"/>
  <c r="P279" i="7" s="1"/>
  <c r="P280" i="7" s="1"/>
  <c r="P281" i="7" s="1"/>
  <c r="P282" i="7" s="1"/>
  <c r="P283" i="7" s="1"/>
  <c r="P284" i="7" s="1"/>
  <c r="O268" i="7"/>
  <c r="O269" i="7" s="1"/>
  <c r="O270" i="7" s="1"/>
  <c r="O271" i="7" s="1"/>
  <c r="O272" i="7" s="1"/>
  <c r="O273" i="7" s="1"/>
  <c r="O274" i="7" s="1"/>
  <c r="O275" i="7" s="1"/>
  <c r="O276" i="7" s="1"/>
  <c r="O277" i="7" s="1"/>
  <c r="O278" i="7" s="1"/>
  <c r="O279" i="7" s="1"/>
  <c r="O280" i="7" s="1"/>
  <c r="O281" i="7" s="1"/>
  <c r="O282" i="7" s="1"/>
  <c r="O283" i="7" s="1"/>
  <c r="O284" i="7" s="1"/>
  <c r="N268" i="7"/>
  <c r="N269" i="7" s="1"/>
  <c r="N270" i="7" s="1"/>
  <c r="N271" i="7" s="1"/>
  <c r="N272" i="7" s="1"/>
  <c r="N273" i="7" s="1"/>
  <c r="N274" i="7" s="1"/>
  <c r="N275" i="7" s="1"/>
  <c r="N276" i="7" s="1"/>
  <c r="N277" i="7" s="1"/>
  <c r="N278" i="7" s="1"/>
  <c r="N279" i="7" s="1"/>
  <c r="N280" i="7" s="1"/>
  <c r="N281" i="7" s="1"/>
  <c r="N282" i="7" s="1"/>
  <c r="N283" i="7" s="1"/>
  <c r="N284" i="7" s="1"/>
  <c r="M268" i="7"/>
  <c r="M269" i="7" s="1"/>
  <c r="M270" i="7" s="1"/>
  <c r="M271" i="7" s="1"/>
  <c r="M272" i="7" s="1"/>
  <c r="M273" i="7" s="1"/>
  <c r="M274" i="7" s="1"/>
  <c r="M275" i="7" s="1"/>
  <c r="M276" i="7" s="1"/>
  <c r="M277" i="7" s="1"/>
  <c r="M278" i="7" s="1"/>
  <c r="M279" i="7" s="1"/>
  <c r="M280" i="7" s="1"/>
  <c r="M281" i="7" s="1"/>
  <c r="M282" i="7" s="1"/>
  <c r="M283" i="7" s="1"/>
  <c r="M284" i="7" s="1"/>
  <c r="L268" i="7"/>
  <c r="L269" i="7" s="1"/>
  <c r="L270" i="7" s="1"/>
  <c r="L271" i="7" s="1"/>
  <c r="L272" i="7" s="1"/>
  <c r="L273" i="7" s="1"/>
  <c r="L274" i="7" s="1"/>
  <c r="L275" i="7" s="1"/>
  <c r="L276" i="7" s="1"/>
  <c r="L277" i="7" s="1"/>
  <c r="L278" i="7" s="1"/>
  <c r="L279" i="7" s="1"/>
  <c r="L280" i="7" s="1"/>
  <c r="L281" i="7" s="1"/>
  <c r="L282" i="7" s="1"/>
  <c r="L283" i="7" s="1"/>
  <c r="L284" i="7" s="1"/>
  <c r="R246" i="7"/>
  <c r="R247" i="7" s="1"/>
  <c r="R248" i="7" s="1"/>
  <c r="R249" i="7" s="1"/>
  <c r="R250" i="7" s="1"/>
  <c r="R251" i="7" s="1"/>
  <c r="R252" i="7" s="1"/>
  <c r="R253" i="7" s="1"/>
  <c r="R254" i="7" s="1"/>
  <c r="R255" i="7" s="1"/>
  <c r="R256" i="7" s="1"/>
  <c r="R257" i="7" s="1"/>
  <c r="R258" i="7" s="1"/>
  <c r="R259" i="7" s="1"/>
  <c r="R260" i="7" s="1"/>
  <c r="R261" i="7" s="1"/>
  <c r="R262" i="7" s="1"/>
  <c r="Q246" i="7"/>
  <c r="Q247" i="7" s="1"/>
  <c r="Q248" i="7" s="1"/>
  <c r="Q249" i="7" s="1"/>
  <c r="Q250" i="7" s="1"/>
  <c r="Q251" i="7" s="1"/>
  <c r="Q252" i="7" s="1"/>
  <c r="Q253" i="7" s="1"/>
  <c r="Q254" i="7" s="1"/>
  <c r="Q255" i="7" s="1"/>
  <c r="Q256" i="7" s="1"/>
  <c r="Q257" i="7" s="1"/>
  <c r="Q258" i="7" s="1"/>
  <c r="Q259" i="7" s="1"/>
  <c r="Q260" i="7" s="1"/>
  <c r="Q261" i="7" s="1"/>
  <c r="Q262" i="7" s="1"/>
  <c r="P246" i="7"/>
  <c r="P247" i="7" s="1"/>
  <c r="P248" i="7" s="1"/>
  <c r="P249" i="7" s="1"/>
  <c r="P250" i="7" s="1"/>
  <c r="P251" i="7" s="1"/>
  <c r="P252" i="7" s="1"/>
  <c r="P253" i="7" s="1"/>
  <c r="P254" i="7" s="1"/>
  <c r="P255" i="7" s="1"/>
  <c r="P256" i="7" s="1"/>
  <c r="P257" i="7" s="1"/>
  <c r="P258" i="7" s="1"/>
  <c r="P259" i="7" s="1"/>
  <c r="P260" i="7" s="1"/>
  <c r="P261" i="7" s="1"/>
  <c r="P262" i="7" s="1"/>
  <c r="O246" i="7"/>
  <c r="O247" i="7" s="1"/>
  <c r="O248" i="7" s="1"/>
  <c r="O249" i="7" s="1"/>
  <c r="O250" i="7" s="1"/>
  <c r="O251" i="7" s="1"/>
  <c r="O252" i="7" s="1"/>
  <c r="O253" i="7" s="1"/>
  <c r="O254" i="7" s="1"/>
  <c r="O255" i="7" s="1"/>
  <c r="O256" i="7" s="1"/>
  <c r="O257" i="7" s="1"/>
  <c r="O258" i="7" s="1"/>
  <c r="O259" i="7" s="1"/>
  <c r="O260" i="7" s="1"/>
  <c r="O261" i="7" s="1"/>
  <c r="O262" i="7" s="1"/>
  <c r="N246" i="7"/>
  <c r="N247" i="7" s="1"/>
  <c r="N248" i="7" s="1"/>
  <c r="N249" i="7" s="1"/>
  <c r="N250" i="7" s="1"/>
  <c r="N251" i="7" s="1"/>
  <c r="N252" i="7" s="1"/>
  <c r="N253" i="7" s="1"/>
  <c r="N254" i="7" s="1"/>
  <c r="N255" i="7" s="1"/>
  <c r="N256" i="7" s="1"/>
  <c r="N257" i="7" s="1"/>
  <c r="N258" i="7" s="1"/>
  <c r="N259" i="7" s="1"/>
  <c r="N260" i="7" s="1"/>
  <c r="N261" i="7" s="1"/>
  <c r="N262" i="7" s="1"/>
  <c r="M246" i="7"/>
  <c r="M247" i="7" s="1"/>
  <c r="M248" i="7" s="1"/>
  <c r="M249" i="7" s="1"/>
  <c r="M250" i="7" s="1"/>
  <c r="M251" i="7" s="1"/>
  <c r="M252" i="7" s="1"/>
  <c r="M253" i="7" s="1"/>
  <c r="M254" i="7" s="1"/>
  <c r="M255" i="7" s="1"/>
  <c r="M256" i="7" s="1"/>
  <c r="M257" i="7" s="1"/>
  <c r="M258" i="7" s="1"/>
  <c r="M259" i="7" s="1"/>
  <c r="M260" i="7" s="1"/>
  <c r="M261" i="7" s="1"/>
  <c r="M262" i="7" s="1"/>
  <c r="L246" i="7"/>
  <c r="L247" i="7" s="1"/>
  <c r="L248" i="7" s="1"/>
  <c r="L249" i="7" s="1"/>
  <c r="L250" i="7" s="1"/>
  <c r="L251" i="7" s="1"/>
  <c r="L252" i="7" s="1"/>
  <c r="L253" i="7" s="1"/>
  <c r="L254" i="7" s="1"/>
  <c r="L255" i="7" s="1"/>
  <c r="L256" i="7" s="1"/>
  <c r="L257" i="7" s="1"/>
  <c r="L258" i="7" s="1"/>
  <c r="L259" i="7" s="1"/>
  <c r="L260" i="7" s="1"/>
  <c r="L261" i="7" s="1"/>
  <c r="L262" i="7" s="1"/>
  <c r="R224" i="7"/>
  <c r="R225" i="7" s="1"/>
  <c r="R226" i="7" s="1"/>
  <c r="R227" i="7" s="1"/>
  <c r="R228" i="7" s="1"/>
  <c r="R229" i="7" s="1"/>
  <c r="R230" i="7" s="1"/>
  <c r="R231" i="7" s="1"/>
  <c r="R232" i="7" s="1"/>
  <c r="R233" i="7" s="1"/>
  <c r="R234" i="7" s="1"/>
  <c r="R235" i="7" s="1"/>
  <c r="R236" i="7" s="1"/>
  <c r="R237" i="7" s="1"/>
  <c r="R238" i="7" s="1"/>
  <c r="R239" i="7" s="1"/>
  <c r="R240" i="7" s="1"/>
  <c r="Q224" i="7"/>
  <c r="Q225" i="7" s="1"/>
  <c r="Q226" i="7" s="1"/>
  <c r="Q227" i="7" s="1"/>
  <c r="Q228" i="7" s="1"/>
  <c r="Q229" i="7" s="1"/>
  <c r="Q230" i="7" s="1"/>
  <c r="Q231" i="7" s="1"/>
  <c r="Q232" i="7" s="1"/>
  <c r="Q233" i="7" s="1"/>
  <c r="Q234" i="7" s="1"/>
  <c r="Q235" i="7" s="1"/>
  <c r="Q236" i="7" s="1"/>
  <c r="Q237" i="7" s="1"/>
  <c r="Q238" i="7" s="1"/>
  <c r="Q239" i="7" s="1"/>
  <c r="Q240" i="7" s="1"/>
  <c r="P224" i="7"/>
  <c r="P225" i="7" s="1"/>
  <c r="P226" i="7" s="1"/>
  <c r="P227" i="7" s="1"/>
  <c r="P228" i="7" s="1"/>
  <c r="P229" i="7" s="1"/>
  <c r="P230" i="7" s="1"/>
  <c r="P231" i="7" s="1"/>
  <c r="P232" i="7" s="1"/>
  <c r="P233" i="7" s="1"/>
  <c r="P234" i="7" s="1"/>
  <c r="P235" i="7" s="1"/>
  <c r="P236" i="7" s="1"/>
  <c r="P237" i="7" s="1"/>
  <c r="P238" i="7" s="1"/>
  <c r="P239" i="7" s="1"/>
  <c r="P240" i="7" s="1"/>
  <c r="O224" i="7"/>
  <c r="O225" i="7" s="1"/>
  <c r="O226" i="7" s="1"/>
  <c r="O227" i="7" s="1"/>
  <c r="O228" i="7" s="1"/>
  <c r="O229" i="7" s="1"/>
  <c r="O230" i="7" s="1"/>
  <c r="O231" i="7" s="1"/>
  <c r="O232" i="7" s="1"/>
  <c r="O233" i="7" s="1"/>
  <c r="O234" i="7" s="1"/>
  <c r="O235" i="7" s="1"/>
  <c r="O236" i="7" s="1"/>
  <c r="O237" i="7" s="1"/>
  <c r="O238" i="7" s="1"/>
  <c r="O239" i="7" s="1"/>
  <c r="O240" i="7" s="1"/>
  <c r="N224" i="7"/>
  <c r="N225" i="7" s="1"/>
  <c r="N226" i="7" s="1"/>
  <c r="N227" i="7" s="1"/>
  <c r="N228" i="7" s="1"/>
  <c r="N229" i="7" s="1"/>
  <c r="N230" i="7" s="1"/>
  <c r="N231" i="7" s="1"/>
  <c r="N232" i="7" s="1"/>
  <c r="N233" i="7" s="1"/>
  <c r="N234" i="7" s="1"/>
  <c r="N235" i="7" s="1"/>
  <c r="N236" i="7" s="1"/>
  <c r="N237" i="7" s="1"/>
  <c r="N238" i="7" s="1"/>
  <c r="N239" i="7" s="1"/>
  <c r="N240" i="7" s="1"/>
  <c r="M224" i="7"/>
  <c r="M225" i="7" s="1"/>
  <c r="M226" i="7" s="1"/>
  <c r="M227" i="7" s="1"/>
  <c r="M228" i="7" s="1"/>
  <c r="M229" i="7" s="1"/>
  <c r="M230" i="7" s="1"/>
  <c r="M231" i="7" s="1"/>
  <c r="M232" i="7" s="1"/>
  <c r="M233" i="7" s="1"/>
  <c r="M234" i="7" s="1"/>
  <c r="M235" i="7" s="1"/>
  <c r="M236" i="7" s="1"/>
  <c r="M237" i="7" s="1"/>
  <c r="M238" i="7" s="1"/>
  <c r="M239" i="7" s="1"/>
  <c r="M240" i="7" s="1"/>
  <c r="L224" i="7"/>
  <c r="L225" i="7" s="1"/>
  <c r="L226" i="7" s="1"/>
  <c r="L227" i="7" s="1"/>
  <c r="L228" i="7" s="1"/>
  <c r="L229" i="7" s="1"/>
  <c r="L230" i="7" s="1"/>
  <c r="L231" i="7" s="1"/>
  <c r="L232" i="7" s="1"/>
  <c r="L233" i="7" s="1"/>
  <c r="L234" i="7" s="1"/>
  <c r="L235" i="7" s="1"/>
  <c r="L236" i="7" s="1"/>
  <c r="L237" i="7" s="1"/>
  <c r="L238" i="7" s="1"/>
  <c r="L239" i="7" s="1"/>
  <c r="L240" i="7" s="1"/>
  <c r="R202" i="7"/>
  <c r="R203" i="7" s="1"/>
  <c r="R204" i="7" s="1"/>
  <c r="R205" i="7" s="1"/>
  <c r="R206" i="7" s="1"/>
  <c r="R207" i="7" s="1"/>
  <c r="R208" i="7" s="1"/>
  <c r="R209" i="7" s="1"/>
  <c r="R210" i="7" s="1"/>
  <c r="R211" i="7" s="1"/>
  <c r="R212" i="7" s="1"/>
  <c r="R213" i="7" s="1"/>
  <c r="R214" i="7" s="1"/>
  <c r="R215" i="7" s="1"/>
  <c r="R216" i="7" s="1"/>
  <c r="R217" i="7" s="1"/>
  <c r="R218" i="7" s="1"/>
  <c r="Q202" i="7"/>
  <c r="Q203" i="7" s="1"/>
  <c r="Q204" i="7" s="1"/>
  <c r="Q205" i="7" s="1"/>
  <c r="Q206" i="7" s="1"/>
  <c r="Q207" i="7" s="1"/>
  <c r="Q208" i="7" s="1"/>
  <c r="Q209" i="7" s="1"/>
  <c r="Q210" i="7" s="1"/>
  <c r="Q211" i="7" s="1"/>
  <c r="Q212" i="7" s="1"/>
  <c r="Q213" i="7" s="1"/>
  <c r="Q214" i="7" s="1"/>
  <c r="Q215" i="7" s="1"/>
  <c r="Q216" i="7" s="1"/>
  <c r="Q217" i="7" s="1"/>
  <c r="Q218" i="7" s="1"/>
  <c r="P202" i="7"/>
  <c r="P203" i="7" s="1"/>
  <c r="P204" i="7" s="1"/>
  <c r="P205" i="7" s="1"/>
  <c r="P206" i="7" s="1"/>
  <c r="P207" i="7" s="1"/>
  <c r="P208" i="7" s="1"/>
  <c r="P209" i="7" s="1"/>
  <c r="P210" i="7" s="1"/>
  <c r="P211" i="7" s="1"/>
  <c r="P212" i="7" s="1"/>
  <c r="P213" i="7" s="1"/>
  <c r="P214" i="7" s="1"/>
  <c r="P215" i="7" s="1"/>
  <c r="P216" i="7" s="1"/>
  <c r="P217" i="7" s="1"/>
  <c r="P218" i="7" s="1"/>
  <c r="O202" i="7"/>
  <c r="O203" i="7" s="1"/>
  <c r="O204" i="7" s="1"/>
  <c r="O205" i="7" s="1"/>
  <c r="O206" i="7" s="1"/>
  <c r="O207" i="7" s="1"/>
  <c r="O208" i="7" s="1"/>
  <c r="O209" i="7" s="1"/>
  <c r="O210" i="7" s="1"/>
  <c r="O211" i="7" s="1"/>
  <c r="O212" i="7" s="1"/>
  <c r="O213" i="7" s="1"/>
  <c r="O214" i="7" s="1"/>
  <c r="O215" i="7" s="1"/>
  <c r="O216" i="7" s="1"/>
  <c r="O217" i="7" s="1"/>
  <c r="O218" i="7" s="1"/>
  <c r="N202" i="7"/>
  <c r="N203" i="7" s="1"/>
  <c r="N204" i="7" s="1"/>
  <c r="N205" i="7" s="1"/>
  <c r="N206" i="7" s="1"/>
  <c r="N207" i="7" s="1"/>
  <c r="N208" i="7" s="1"/>
  <c r="N209" i="7" s="1"/>
  <c r="N210" i="7" s="1"/>
  <c r="N211" i="7" s="1"/>
  <c r="N212" i="7" s="1"/>
  <c r="N213" i="7" s="1"/>
  <c r="N214" i="7" s="1"/>
  <c r="N215" i="7" s="1"/>
  <c r="N216" i="7" s="1"/>
  <c r="N217" i="7" s="1"/>
  <c r="N218" i="7" s="1"/>
  <c r="M202" i="7"/>
  <c r="M203" i="7" s="1"/>
  <c r="M204" i="7" s="1"/>
  <c r="M205" i="7" s="1"/>
  <c r="M206" i="7" s="1"/>
  <c r="M207" i="7" s="1"/>
  <c r="M208" i="7" s="1"/>
  <c r="M209" i="7" s="1"/>
  <c r="M210" i="7" s="1"/>
  <c r="M211" i="7" s="1"/>
  <c r="M212" i="7" s="1"/>
  <c r="M213" i="7" s="1"/>
  <c r="M214" i="7" s="1"/>
  <c r="M215" i="7" s="1"/>
  <c r="M216" i="7" s="1"/>
  <c r="M217" i="7" s="1"/>
  <c r="M218" i="7" s="1"/>
  <c r="L202" i="7"/>
  <c r="L203" i="7" s="1"/>
  <c r="L204" i="7" s="1"/>
  <c r="L205" i="7" s="1"/>
  <c r="L206" i="7" s="1"/>
  <c r="L207" i="7" s="1"/>
  <c r="L208" i="7" s="1"/>
  <c r="L209" i="7" s="1"/>
  <c r="L210" i="7" s="1"/>
  <c r="L211" i="7" s="1"/>
  <c r="L212" i="7" s="1"/>
  <c r="L213" i="7" s="1"/>
  <c r="L214" i="7" s="1"/>
  <c r="L215" i="7" s="1"/>
  <c r="L216" i="7" s="1"/>
  <c r="L217" i="7" s="1"/>
  <c r="L218" i="7" s="1"/>
  <c r="R180" i="7"/>
  <c r="R181" i="7" s="1"/>
  <c r="R182" i="7" s="1"/>
  <c r="R183" i="7" s="1"/>
  <c r="R184" i="7" s="1"/>
  <c r="R185" i="7" s="1"/>
  <c r="R186" i="7" s="1"/>
  <c r="R187" i="7" s="1"/>
  <c r="R188" i="7" s="1"/>
  <c r="R189" i="7" s="1"/>
  <c r="R190" i="7" s="1"/>
  <c r="R191" i="7" s="1"/>
  <c r="R192" i="7" s="1"/>
  <c r="R193" i="7" s="1"/>
  <c r="R194" i="7" s="1"/>
  <c r="R195" i="7" s="1"/>
  <c r="R196" i="7" s="1"/>
  <c r="Q180" i="7"/>
  <c r="Q181" i="7" s="1"/>
  <c r="Q182" i="7" s="1"/>
  <c r="Q183" i="7" s="1"/>
  <c r="Q184" i="7" s="1"/>
  <c r="Q185" i="7" s="1"/>
  <c r="Q186" i="7" s="1"/>
  <c r="Q187" i="7" s="1"/>
  <c r="Q188" i="7" s="1"/>
  <c r="Q189" i="7" s="1"/>
  <c r="Q190" i="7" s="1"/>
  <c r="Q191" i="7" s="1"/>
  <c r="Q192" i="7" s="1"/>
  <c r="Q193" i="7" s="1"/>
  <c r="Q194" i="7" s="1"/>
  <c r="Q195" i="7" s="1"/>
  <c r="Q196" i="7" s="1"/>
  <c r="P180" i="7"/>
  <c r="P181" i="7" s="1"/>
  <c r="P182" i="7" s="1"/>
  <c r="P183" i="7" s="1"/>
  <c r="P184" i="7" s="1"/>
  <c r="P185" i="7" s="1"/>
  <c r="P186" i="7" s="1"/>
  <c r="P187" i="7" s="1"/>
  <c r="P188" i="7" s="1"/>
  <c r="P189" i="7" s="1"/>
  <c r="P190" i="7" s="1"/>
  <c r="P191" i="7" s="1"/>
  <c r="P192" i="7" s="1"/>
  <c r="P193" i="7" s="1"/>
  <c r="P194" i="7" s="1"/>
  <c r="P195" i="7" s="1"/>
  <c r="P196" i="7" s="1"/>
  <c r="O180" i="7"/>
  <c r="O181" i="7" s="1"/>
  <c r="O182" i="7" s="1"/>
  <c r="O183" i="7" s="1"/>
  <c r="O184" i="7" s="1"/>
  <c r="O185" i="7" s="1"/>
  <c r="O186" i="7" s="1"/>
  <c r="O187" i="7" s="1"/>
  <c r="O188" i="7" s="1"/>
  <c r="O189" i="7" s="1"/>
  <c r="O190" i="7" s="1"/>
  <c r="O191" i="7" s="1"/>
  <c r="O192" i="7" s="1"/>
  <c r="O193" i="7" s="1"/>
  <c r="O194" i="7" s="1"/>
  <c r="O195" i="7" s="1"/>
  <c r="O196" i="7" s="1"/>
  <c r="N180" i="7"/>
  <c r="N181" i="7" s="1"/>
  <c r="N182" i="7" s="1"/>
  <c r="N183" i="7" s="1"/>
  <c r="N184" i="7" s="1"/>
  <c r="N185" i="7" s="1"/>
  <c r="N186" i="7" s="1"/>
  <c r="N187" i="7" s="1"/>
  <c r="N188" i="7" s="1"/>
  <c r="N189" i="7" s="1"/>
  <c r="N190" i="7" s="1"/>
  <c r="N191" i="7" s="1"/>
  <c r="N192" i="7" s="1"/>
  <c r="N193" i="7" s="1"/>
  <c r="N194" i="7" s="1"/>
  <c r="N195" i="7" s="1"/>
  <c r="N196" i="7" s="1"/>
  <c r="M180" i="7"/>
  <c r="M181" i="7" s="1"/>
  <c r="M182" i="7" s="1"/>
  <c r="M183" i="7" s="1"/>
  <c r="M184" i="7" s="1"/>
  <c r="M185" i="7" s="1"/>
  <c r="M186" i="7" s="1"/>
  <c r="M187" i="7" s="1"/>
  <c r="M188" i="7" s="1"/>
  <c r="M189" i="7" s="1"/>
  <c r="M190" i="7" s="1"/>
  <c r="M191" i="7" s="1"/>
  <c r="M192" i="7" s="1"/>
  <c r="M193" i="7" s="1"/>
  <c r="M194" i="7" s="1"/>
  <c r="M195" i="7" s="1"/>
  <c r="M196" i="7" s="1"/>
  <c r="L180" i="7"/>
  <c r="L181" i="7" s="1"/>
  <c r="L182" i="7" s="1"/>
  <c r="L183" i="7" s="1"/>
  <c r="L184" i="7" s="1"/>
  <c r="L185" i="7" s="1"/>
  <c r="L186" i="7" s="1"/>
  <c r="L187" i="7" s="1"/>
  <c r="L188" i="7" s="1"/>
  <c r="L189" i="7" s="1"/>
  <c r="L190" i="7" s="1"/>
  <c r="L191" i="7" s="1"/>
  <c r="L192" i="7" s="1"/>
  <c r="L193" i="7" s="1"/>
  <c r="L194" i="7" s="1"/>
  <c r="L195" i="7" s="1"/>
  <c r="L196" i="7" s="1"/>
  <c r="R158" i="7"/>
  <c r="R159" i="7" s="1"/>
  <c r="R160" i="7" s="1"/>
  <c r="R161" i="7" s="1"/>
  <c r="R162" i="7" s="1"/>
  <c r="R163" i="7" s="1"/>
  <c r="R164" i="7" s="1"/>
  <c r="R165" i="7" s="1"/>
  <c r="R166" i="7" s="1"/>
  <c r="R167" i="7" s="1"/>
  <c r="R168" i="7" s="1"/>
  <c r="R169" i="7" s="1"/>
  <c r="R170" i="7" s="1"/>
  <c r="R171" i="7" s="1"/>
  <c r="R172" i="7" s="1"/>
  <c r="R173" i="7" s="1"/>
  <c r="R174" i="7" s="1"/>
  <c r="Q158" i="7"/>
  <c r="Q159" i="7" s="1"/>
  <c r="Q160" i="7" s="1"/>
  <c r="Q161" i="7" s="1"/>
  <c r="Q162" i="7" s="1"/>
  <c r="Q163" i="7" s="1"/>
  <c r="Q164" i="7" s="1"/>
  <c r="Q165" i="7" s="1"/>
  <c r="Q166" i="7" s="1"/>
  <c r="Q167" i="7" s="1"/>
  <c r="Q168" i="7" s="1"/>
  <c r="Q169" i="7" s="1"/>
  <c r="Q170" i="7" s="1"/>
  <c r="Q171" i="7" s="1"/>
  <c r="Q172" i="7" s="1"/>
  <c r="Q173" i="7" s="1"/>
  <c r="Q174" i="7" s="1"/>
  <c r="P158" i="7"/>
  <c r="P159" i="7" s="1"/>
  <c r="P160" i="7" s="1"/>
  <c r="P161" i="7" s="1"/>
  <c r="P162" i="7" s="1"/>
  <c r="P163" i="7" s="1"/>
  <c r="P164" i="7" s="1"/>
  <c r="P165" i="7" s="1"/>
  <c r="P166" i="7" s="1"/>
  <c r="P167" i="7" s="1"/>
  <c r="P168" i="7" s="1"/>
  <c r="P169" i="7" s="1"/>
  <c r="P170" i="7" s="1"/>
  <c r="P171" i="7" s="1"/>
  <c r="P172" i="7" s="1"/>
  <c r="P173" i="7" s="1"/>
  <c r="P174" i="7" s="1"/>
  <c r="O158" i="7"/>
  <c r="O159" i="7" s="1"/>
  <c r="O160" i="7" s="1"/>
  <c r="O161" i="7" s="1"/>
  <c r="O162" i="7" s="1"/>
  <c r="O163" i="7" s="1"/>
  <c r="O164" i="7" s="1"/>
  <c r="O165" i="7" s="1"/>
  <c r="O166" i="7" s="1"/>
  <c r="O167" i="7" s="1"/>
  <c r="O168" i="7" s="1"/>
  <c r="O169" i="7" s="1"/>
  <c r="O170" i="7" s="1"/>
  <c r="O171" i="7" s="1"/>
  <c r="O172" i="7" s="1"/>
  <c r="O173" i="7" s="1"/>
  <c r="O174" i="7" s="1"/>
  <c r="N158" i="7"/>
  <c r="N159" i="7" s="1"/>
  <c r="N160" i="7" s="1"/>
  <c r="N161" i="7" s="1"/>
  <c r="N162" i="7" s="1"/>
  <c r="N163" i="7" s="1"/>
  <c r="N164" i="7" s="1"/>
  <c r="N165" i="7" s="1"/>
  <c r="N166" i="7" s="1"/>
  <c r="N167" i="7" s="1"/>
  <c r="N168" i="7" s="1"/>
  <c r="N169" i="7" s="1"/>
  <c r="N170" i="7" s="1"/>
  <c r="N171" i="7" s="1"/>
  <c r="N172" i="7" s="1"/>
  <c r="N173" i="7" s="1"/>
  <c r="N174" i="7" s="1"/>
  <c r="M158" i="7"/>
  <c r="M159" i="7" s="1"/>
  <c r="M160" i="7" s="1"/>
  <c r="M161" i="7" s="1"/>
  <c r="M162" i="7" s="1"/>
  <c r="M163" i="7" s="1"/>
  <c r="M164" i="7" s="1"/>
  <c r="M165" i="7" s="1"/>
  <c r="M166" i="7" s="1"/>
  <c r="M167" i="7" s="1"/>
  <c r="M168" i="7" s="1"/>
  <c r="M169" i="7" s="1"/>
  <c r="M170" i="7" s="1"/>
  <c r="M171" i="7" s="1"/>
  <c r="M172" i="7" s="1"/>
  <c r="M173" i="7" s="1"/>
  <c r="M174" i="7" s="1"/>
  <c r="L158" i="7"/>
  <c r="L159" i="7" s="1"/>
  <c r="L160" i="7" s="1"/>
  <c r="L161" i="7" s="1"/>
  <c r="L162" i="7" s="1"/>
  <c r="L163" i="7" s="1"/>
  <c r="L164" i="7" s="1"/>
  <c r="L165" i="7" s="1"/>
  <c r="L166" i="7" s="1"/>
  <c r="L167" i="7" s="1"/>
  <c r="L168" i="7" s="1"/>
  <c r="L169" i="7" s="1"/>
  <c r="L170" i="7" s="1"/>
  <c r="L171" i="7" s="1"/>
  <c r="L172" i="7" s="1"/>
  <c r="L173" i="7" s="1"/>
  <c r="L174" i="7" s="1"/>
  <c r="R136" i="7"/>
  <c r="R137" i="7" s="1"/>
  <c r="R138" i="7" s="1"/>
  <c r="R139" i="7" s="1"/>
  <c r="R140" i="7" s="1"/>
  <c r="R141" i="7" s="1"/>
  <c r="R142" i="7" s="1"/>
  <c r="R143" i="7" s="1"/>
  <c r="R144" i="7" s="1"/>
  <c r="R145" i="7" s="1"/>
  <c r="R146" i="7" s="1"/>
  <c r="R147" i="7" s="1"/>
  <c r="R148" i="7" s="1"/>
  <c r="R149" i="7" s="1"/>
  <c r="R150" i="7" s="1"/>
  <c r="R151" i="7" s="1"/>
  <c r="R152" i="7" s="1"/>
  <c r="Q136" i="7"/>
  <c r="Q137" i="7" s="1"/>
  <c r="Q138" i="7" s="1"/>
  <c r="Q139" i="7" s="1"/>
  <c r="Q140" i="7" s="1"/>
  <c r="Q141" i="7" s="1"/>
  <c r="Q142" i="7" s="1"/>
  <c r="Q143" i="7" s="1"/>
  <c r="Q144" i="7" s="1"/>
  <c r="Q145" i="7" s="1"/>
  <c r="Q146" i="7" s="1"/>
  <c r="Q147" i="7" s="1"/>
  <c r="Q148" i="7" s="1"/>
  <c r="Q149" i="7" s="1"/>
  <c r="Q150" i="7" s="1"/>
  <c r="Q151" i="7" s="1"/>
  <c r="Q152" i="7" s="1"/>
  <c r="P136" i="7"/>
  <c r="P137" i="7" s="1"/>
  <c r="P138" i="7" s="1"/>
  <c r="P139" i="7" s="1"/>
  <c r="P140" i="7" s="1"/>
  <c r="P141" i="7" s="1"/>
  <c r="P142" i="7" s="1"/>
  <c r="P143" i="7" s="1"/>
  <c r="P144" i="7" s="1"/>
  <c r="P145" i="7" s="1"/>
  <c r="P146" i="7" s="1"/>
  <c r="P147" i="7" s="1"/>
  <c r="P148" i="7" s="1"/>
  <c r="P149" i="7" s="1"/>
  <c r="P150" i="7" s="1"/>
  <c r="P151" i="7" s="1"/>
  <c r="P152" i="7" s="1"/>
  <c r="O136" i="7"/>
  <c r="O137" i="7" s="1"/>
  <c r="O138" i="7" s="1"/>
  <c r="O139" i="7" s="1"/>
  <c r="O140" i="7" s="1"/>
  <c r="O141" i="7" s="1"/>
  <c r="O142" i="7" s="1"/>
  <c r="O143" i="7" s="1"/>
  <c r="O144" i="7" s="1"/>
  <c r="O145" i="7" s="1"/>
  <c r="O146" i="7" s="1"/>
  <c r="O147" i="7" s="1"/>
  <c r="O148" i="7" s="1"/>
  <c r="O149" i="7" s="1"/>
  <c r="O150" i="7" s="1"/>
  <c r="O151" i="7" s="1"/>
  <c r="O152" i="7" s="1"/>
  <c r="N136" i="7"/>
  <c r="N137" i="7" s="1"/>
  <c r="N138" i="7" s="1"/>
  <c r="N139" i="7" s="1"/>
  <c r="N140" i="7" s="1"/>
  <c r="N141" i="7" s="1"/>
  <c r="N142" i="7" s="1"/>
  <c r="N143" i="7" s="1"/>
  <c r="N144" i="7" s="1"/>
  <c r="N145" i="7" s="1"/>
  <c r="N146" i="7" s="1"/>
  <c r="N147" i="7" s="1"/>
  <c r="N148" i="7" s="1"/>
  <c r="N149" i="7" s="1"/>
  <c r="N150" i="7" s="1"/>
  <c r="N151" i="7" s="1"/>
  <c r="N152" i="7" s="1"/>
  <c r="M136" i="7"/>
  <c r="M137" i="7" s="1"/>
  <c r="M138" i="7" s="1"/>
  <c r="M139" i="7" s="1"/>
  <c r="M140" i="7" s="1"/>
  <c r="M141" i="7" s="1"/>
  <c r="M142" i="7" s="1"/>
  <c r="M143" i="7" s="1"/>
  <c r="M144" i="7" s="1"/>
  <c r="M145" i="7" s="1"/>
  <c r="M146" i="7" s="1"/>
  <c r="M147" i="7" s="1"/>
  <c r="M148" i="7" s="1"/>
  <c r="M149" i="7" s="1"/>
  <c r="M150" i="7" s="1"/>
  <c r="M151" i="7" s="1"/>
  <c r="M152" i="7" s="1"/>
  <c r="L136" i="7"/>
  <c r="L137" i="7" s="1"/>
  <c r="L138" i="7" s="1"/>
  <c r="L139" i="7" s="1"/>
  <c r="L140" i="7" s="1"/>
  <c r="L141" i="7" s="1"/>
  <c r="L142" i="7" s="1"/>
  <c r="L143" i="7" s="1"/>
  <c r="L144" i="7" s="1"/>
  <c r="L145" i="7" s="1"/>
  <c r="L146" i="7" s="1"/>
  <c r="L147" i="7" s="1"/>
  <c r="L148" i="7" s="1"/>
  <c r="L149" i="7" s="1"/>
  <c r="L150" i="7" s="1"/>
  <c r="L151" i="7" s="1"/>
  <c r="L152" i="7" s="1"/>
  <c r="R114" i="7"/>
  <c r="R115" i="7" s="1"/>
  <c r="R116" i="7" s="1"/>
  <c r="R117" i="7" s="1"/>
  <c r="R118" i="7" s="1"/>
  <c r="R119" i="7" s="1"/>
  <c r="R120" i="7" s="1"/>
  <c r="R121" i="7" s="1"/>
  <c r="R122" i="7" s="1"/>
  <c r="R123" i="7" s="1"/>
  <c r="R124" i="7" s="1"/>
  <c r="R125" i="7" s="1"/>
  <c r="R126" i="7" s="1"/>
  <c r="R127" i="7" s="1"/>
  <c r="R128" i="7" s="1"/>
  <c r="R129" i="7" s="1"/>
  <c r="R130" i="7" s="1"/>
  <c r="Q114" i="7"/>
  <c r="Q115" i="7" s="1"/>
  <c r="Q116" i="7" s="1"/>
  <c r="Q117" i="7" s="1"/>
  <c r="Q118" i="7" s="1"/>
  <c r="Q119" i="7" s="1"/>
  <c r="Q120" i="7" s="1"/>
  <c r="Q121" i="7" s="1"/>
  <c r="Q122" i="7" s="1"/>
  <c r="Q123" i="7" s="1"/>
  <c r="Q124" i="7" s="1"/>
  <c r="Q125" i="7" s="1"/>
  <c r="Q126" i="7" s="1"/>
  <c r="Q127" i="7" s="1"/>
  <c r="Q128" i="7" s="1"/>
  <c r="Q129" i="7" s="1"/>
  <c r="Q130" i="7" s="1"/>
  <c r="P114" i="7"/>
  <c r="P115" i="7" s="1"/>
  <c r="P116" i="7" s="1"/>
  <c r="P117" i="7" s="1"/>
  <c r="P118" i="7" s="1"/>
  <c r="P119" i="7" s="1"/>
  <c r="P120" i="7" s="1"/>
  <c r="P121" i="7" s="1"/>
  <c r="P122" i="7" s="1"/>
  <c r="P123" i="7" s="1"/>
  <c r="P124" i="7" s="1"/>
  <c r="P125" i="7" s="1"/>
  <c r="P126" i="7" s="1"/>
  <c r="P127" i="7" s="1"/>
  <c r="P128" i="7" s="1"/>
  <c r="P129" i="7" s="1"/>
  <c r="P130" i="7" s="1"/>
  <c r="O114" i="7"/>
  <c r="O115" i="7" s="1"/>
  <c r="O116" i="7" s="1"/>
  <c r="O117" i="7" s="1"/>
  <c r="O118" i="7" s="1"/>
  <c r="O119" i="7" s="1"/>
  <c r="O120" i="7" s="1"/>
  <c r="O121" i="7" s="1"/>
  <c r="O122" i="7" s="1"/>
  <c r="O123" i="7" s="1"/>
  <c r="O124" i="7" s="1"/>
  <c r="O125" i="7" s="1"/>
  <c r="O126" i="7" s="1"/>
  <c r="O127" i="7" s="1"/>
  <c r="O128" i="7" s="1"/>
  <c r="O129" i="7" s="1"/>
  <c r="O130" i="7" s="1"/>
  <c r="N114" i="7"/>
  <c r="N115" i="7" s="1"/>
  <c r="N116" i="7" s="1"/>
  <c r="N117" i="7" s="1"/>
  <c r="N118" i="7" s="1"/>
  <c r="N119" i="7" s="1"/>
  <c r="N120" i="7" s="1"/>
  <c r="N121" i="7" s="1"/>
  <c r="N122" i="7" s="1"/>
  <c r="N123" i="7" s="1"/>
  <c r="N124" i="7" s="1"/>
  <c r="N125" i="7" s="1"/>
  <c r="N126" i="7" s="1"/>
  <c r="N127" i="7" s="1"/>
  <c r="N128" i="7" s="1"/>
  <c r="N129" i="7" s="1"/>
  <c r="N130" i="7" s="1"/>
  <c r="M114" i="7"/>
  <c r="M115" i="7" s="1"/>
  <c r="M116" i="7" s="1"/>
  <c r="M117" i="7" s="1"/>
  <c r="M118" i="7" s="1"/>
  <c r="M119" i="7" s="1"/>
  <c r="M120" i="7" s="1"/>
  <c r="M121" i="7" s="1"/>
  <c r="M122" i="7" s="1"/>
  <c r="M123" i="7" s="1"/>
  <c r="M124" i="7" s="1"/>
  <c r="M125" i="7" s="1"/>
  <c r="M126" i="7" s="1"/>
  <c r="M127" i="7" s="1"/>
  <c r="M128" i="7" s="1"/>
  <c r="M129" i="7" s="1"/>
  <c r="M130" i="7" s="1"/>
  <c r="L114" i="7"/>
  <c r="L115" i="7" s="1"/>
  <c r="L116" i="7" s="1"/>
  <c r="L117" i="7" s="1"/>
  <c r="L118" i="7" s="1"/>
  <c r="L119" i="7" s="1"/>
  <c r="L120" i="7" s="1"/>
  <c r="L121" i="7" s="1"/>
  <c r="L122" i="7" s="1"/>
  <c r="L123" i="7" s="1"/>
  <c r="L124" i="7" s="1"/>
  <c r="L125" i="7" s="1"/>
  <c r="L126" i="7" s="1"/>
  <c r="L127" i="7" s="1"/>
  <c r="L128" i="7" s="1"/>
  <c r="L129" i="7" s="1"/>
  <c r="L130" i="7" s="1"/>
  <c r="R92" i="7"/>
  <c r="R93" i="7" s="1"/>
  <c r="R94" i="7" s="1"/>
  <c r="R95" i="7" s="1"/>
  <c r="R96" i="7" s="1"/>
  <c r="R97" i="7" s="1"/>
  <c r="R98" i="7" s="1"/>
  <c r="R99" i="7" s="1"/>
  <c r="R100" i="7" s="1"/>
  <c r="R101" i="7" s="1"/>
  <c r="R102" i="7" s="1"/>
  <c r="R103" i="7" s="1"/>
  <c r="R104" i="7" s="1"/>
  <c r="R105" i="7" s="1"/>
  <c r="R106" i="7" s="1"/>
  <c r="R107" i="7" s="1"/>
  <c r="R108" i="7" s="1"/>
  <c r="Q92" i="7"/>
  <c r="Q93" i="7" s="1"/>
  <c r="Q94" i="7" s="1"/>
  <c r="Q95" i="7" s="1"/>
  <c r="Q96" i="7" s="1"/>
  <c r="Q97" i="7" s="1"/>
  <c r="Q98" i="7" s="1"/>
  <c r="Q99" i="7" s="1"/>
  <c r="Q100" i="7" s="1"/>
  <c r="Q101" i="7" s="1"/>
  <c r="Q102" i="7" s="1"/>
  <c r="Q103" i="7" s="1"/>
  <c r="Q104" i="7" s="1"/>
  <c r="Q105" i="7" s="1"/>
  <c r="Q106" i="7" s="1"/>
  <c r="Q107" i="7" s="1"/>
  <c r="Q108" i="7" s="1"/>
  <c r="P92" i="7"/>
  <c r="P93" i="7" s="1"/>
  <c r="P94" i="7" s="1"/>
  <c r="P95" i="7" s="1"/>
  <c r="P96" i="7" s="1"/>
  <c r="P97" i="7" s="1"/>
  <c r="P98" i="7" s="1"/>
  <c r="P99" i="7" s="1"/>
  <c r="P100" i="7" s="1"/>
  <c r="P101" i="7" s="1"/>
  <c r="P102" i="7" s="1"/>
  <c r="P103" i="7" s="1"/>
  <c r="P104" i="7" s="1"/>
  <c r="P105" i="7" s="1"/>
  <c r="P106" i="7" s="1"/>
  <c r="P107" i="7" s="1"/>
  <c r="P108" i="7" s="1"/>
  <c r="O92" i="7"/>
  <c r="O93" i="7" s="1"/>
  <c r="O94" i="7" s="1"/>
  <c r="O95" i="7" s="1"/>
  <c r="O96" i="7" s="1"/>
  <c r="O97" i="7" s="1"/>
  <c r="O98" i="7" s="1"/>
  <c r="O99" i="7" s="1"/>
  <c r="O100" i="7" s="1"/>
  <c r="O101" i="7" s="1"/>
  <c r="O102" i="7" s="1"/>
  <c r="O103" i="7" s="1"/>
  <c r="O104" i="7" s="1"/>
  <c r="O105" i="7" s="1"/>
  <c r="O106" i="7" s="1"/>
  <c r="O107" i="7" s="1"/>
  <c r="O108" i="7" s="1"/>
  <c r="N92" i="7"/>
  <c r="N93" i="7" s="1"/>
  <c r="N94" i="7" s="1"/>
  <c r="N95" i="7" s="1"/>
  <c r="N96" i="7" s="1"/>
  <c r="N97" i="7" s="1"/>
  <c r="N98" i="7" s="1"/>
  <c r="N99" i="7" s="1"/>
  <c r="N100" i="7" s="1"/>
  <c r="N101" i="7" s="1"/>
  <c r="N102" i="7" s="1"/>
  <c r="N103" i="7" s="1"/>
  <c r="N104" i="7" s="1"/>
  <c r="N105" i="7" s="1"/>
  <c r="N106" i="7" s="1"/>
  <c r="N107" i="7" s="1"/>
  <c r="N108" i="7" s="1"/>
  <c r="M92" i="7"/>
  <c r="M93" i="7" s="1"/>
  <c r="M94" i="7" s="1"/>
  <c r="M95" i="7" s="1"/>
  <c r="M96" i="7" s="1"/>
  <c r="M97" i="7" s="1"/>
  <c r="M98" i="7" s="1"/>
  <c r="M99" i="7" s="1"/>
  <c r="M100" i="7" s="1"/>
  <c r="M101" i="7" s="1"/>
  <c r="M102" i="7" s="1"/>
  <c r="M103" i="7" s="1"/>
  <c r="M104" i="7" s="1"/>
  <c r="M105" i="7" s="1"/>
  <c r="M106" i="7" s="1"/>
  <c r="M107" i="7" s="1"/>
  <c r="M108" i="7" s="1"/>
  <c r="L92" i="7"/>
  <c r="L93" i="7" s="1"/>
  <c r="L94" i="7" s="1"/>
  <c r="L95" i="7" s="1"/>
  <c r="L96" i="7" s="1"/>
  <c r="L97" i="7" s="1"/>
  <c r="L98" i="7" s="1"/>
  <c r="L99" i="7" s="1"/>
  <c r="L100" i="7" s="1"/>
  <c r="L101" i="7" s="1"/>
  <c r="L102" i="7" s="1"/>
  <c r="L103" i="7" s="1"/>
  <c r="L104" i="7" s="1"/>
  <c r="L105" i="7" s="1"/>
  <c r="L106" i="7" s="1"/>
  <c r="L107" i="7" s="1"/>
  <c r="L108" i="7" s="1"/>
  <c r="R70" i="7"/>
  <c r="R71" i="7" s="1"/>
  <c r="R72" i="7" s="1"/>
  <c r="R73" i="7" s="1"/>
  <c r="R74" i="7" s="1"/>
  <c r="R75" i="7" s="1"/>
  <c r="R76" i="7" s="1"/>
  <c r="R77" i="7" s="1"/>
  <c r="R78" i="7" s="1"/>
  <c r="R79" i="7" s="1"/>
  <c r="R80" i="7" s="1"/>
  <c r="R81" i="7" s="1"/>
  <c r="R82" i="7" s="1"/>
  <c r="R83" i="7" s="1"/>
  <c r="R84" i="7" s="1"/>
  <c r="R85" i="7" s="1"/>
  <c r="R86" i="7" s="1"/>
  <c r="Q70" i="7"/>
  <c r="Q71" i="7" s="1"/>
  <c r="Q72" i="7" s="1"/>
  <c r="Q73" i="7" s="1"/>
  <c r="Q74" i="7" s="1"/>
  <c r="Q75" i="7" s="1"/>
  <c r="Q76" i="7" s="1"/>
  <c r="Q77" i="7" s="1"/>
  <c r="Q78" i="7" s="1"/>
  <c r="Q79" i="7" s="1"/>
  <c r="Q80" i="7" s="1"/>
  <c r="Q81" i="7" s="1"/>
  <c r="Q82" i="7" s="1"/>
  <c r="Q83" i="7" s="1"/>
  <c r="Q84" i="7" s="1"/>
  <c r="Q85" i="7" s="1"/>
  <c r="Q86" i="7" s="1"/>
  <c r="P70" i="7"/>
  <c r="P71" i="7" s="1"/>
  <c r="P72" i="7" s="1"/>
  <c r="P73" i="7" s="1"/>
  <c r="P74" i="7" s="1"/>
  <c r="P75" i="7" s="1"/>
  <c r="P76" i="7" s="1"/>
  <c r="P77" i="7" s="1"/>
  <c r="P78" i="7" s="1"/>
  <c r="P79" i="7" s="1"/>
  <c r="P80" i="7" s="1"/>
  <c r="P81" i="7" s="1"/>
  <c r="P82" i="7" s="1"/>
  <c r="P83" i="7" s="1"/>
  <c r="P84" i="7" s="1"/>
  <c r="P85" i="7" s="1"/>
  <c r="P86" i="7" s="1"/>
  <c r="O70" i="7"/>
  <c r="O71" i="7" s="1"/>
  <c r="O72" i="7" s="1"/>
  <c r="O73" i="7" s="1"/>
  <c r="O74" i="7" s="1"/>
  <c r="O75" i="7" s="1"/>
  <c r="O76" i="7" s="1"/>
  <c r="O77" i="7" s="1"/>
  <c r="O78" i="7" s="1"/>
  <c r="O79" i="7" s="1"/>
  <c r="O80" i="7" s="1"/>
  <c r="O81" i="7" s="1"/>
  <c r="O82" i="7" s="1"/>
  <c r="O83" i="7" s="1"/>
  <c r="O84" i="7" s="1"/>
  <c r="O85" i="7" s="1"/>
  <c r="O86" i="7" s="1"/>
  <c r="N70" i="7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N86" i="7" s="1"/>
  <c r="M70" i="7"/>
  <c r="M71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M84" i="7" s="1"/>
  <c r="M85" i="7" s="1"/>
  <c r="M86" i="7" s="1"/>
  <c r="L70" i="7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L86" i="7" s="1"/>
  <c r="R48" i="7"/>
  <c r="R49" i="7" s="1"/>
  <c r="R50" i="7" s="1"/>
  <c r="R51" i="7" s="1"/>
  <c r="R52" i="7" s="1"/>
  <c r="R53" i="7" s="1"/>
  <c r="R54" i="7" s="1"/>
  <c r="R55" i="7" s="1"/>
  <c r="R56" i="7" s="1"/>
  <c r="R57" i="7" s="1"/>
  <c r="R58" i="7" s="1"/>
  <c r="R59" i="7" s="1"/>
  <c r="R60" i="7" s="1"/>
  <c r="R61" i="7" s="1"/>
  <c r="R62" i="7" s="1"/>
  <c r="R63" i="7" s="1"/>
  <c r="R64" i="7" s="1"/>
  <c r="Q48" i="7"/>
  <c r="Q49" i="7" s="1"/>
  <c r="Q50" i="7" s="1"/>
  <c r="Q51" i="7" s="1"/>
  <c r="Q52" i="7" s="1"/>
  <c r="Q53" i="7" s="1"/>
  <c r="Q54" i="7" s="1"/>
  <c r="Q55" i="7" s="1"/>
  <c r="Q56" i="7" s="1"/>
  <c r="Q57" i="7" s="1"/>
  <c r="Q58" i="7" s="1"/>
  <c r="Q59" i="7" s="1"/>
  <c r="Q60" i="7" s="1"/>
  <c r="Q61" i="7" s="1"/>
  <c r="Q62" i="7" s="1"/>
  <c r="Q63" i="7" s="1"/>
  <c r="Q64" i="7" s="1"/>
  <c r="P48" i="7"/>
  <c r="P49" i="7" s="1"/>
  <c r="P50" i="7" s="1"/>
  <c r="P51" i="7" s="1"/>
  <c r="P52" i="7" s="1"/>
  <c r="P53" i="7" s="1"/>
  <c r="P54" i="7" s="1"/>
  <c r="P55" i="7" s="1"/>
  <c r="P56" i="7" s="1"/>
  <c r="P57" i="7" s="1"/>
  <c r="P58" i="7" s="1"/>
  <c r="P59" i="7" s="1"/>
  <c r="P60" i="7" s="1"/>
  <c r="P61" i="7" s="1"/>
  <c r="P62" i="7" s="1"/>
  <c r="P63" i="7" s="1"/>
  <c r="P64" i="7" s="1"/>
  <c r="O48" i="7"/>
  <c r="O49" i="7" s="1"/>
  <c r="O50" i="7" s="1"/>
  <c r="O51" i="7" s="1"/>
  <c r="O52" i="7" s="1"/>
  <c r="O53" i="7" s="1"/>
  <c r="O54" i="7" s="1"/>
  <c r="O55" i="7" s="1"/>
  <c r="O56" i="7" s="1"/>
  <c r="O57" i="7" s="1"/>
  <c r="O58" i="7" s="1"/>
  <c r="O59" i="7" s="1"/>
  <c r="O60" i="7" s="1"/>
  <c r="O61" i="7" s="1"/>
  <c r="O62" i="7" s="1"/>
  <c r="O63" i="7" s="1"/>
  <c r="O64" i="7" s="1"/>
  <c r="N48" i="7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M48" i="7"/>
  <c r="M49" i="7" s="1"/>
  <c r="M50" i="7" s="1"/>
  <c r="M51" i="7" s="1"/>
  <c r="M52" i="7" s="1"/>
  <c r="M53" i="7" s="1"/>
  <c r="M54" i="7" s="1"/>
  <c r="M55" i="7" s="1"/>
  <c r="M56" i="7" s="1"/>
  <c r="M57" i="7" s="1"/>
  <c r="M58" i="7" s="1"/>
  <c r="M59" i="7" s="1"/>
  <c r="M60" i="7" s="1"/>
  <c r="M61" i="7" s="1"/>
  <c r="M62" i="7" s="1"/>
  <c r="M63" i="7" s="1"/>
  <c r="M64" i="7" s="1"/>
  <c r="L48" i="7"/>
  <c r="L49" i="7" s="1"/>
  <c r="L50" i="7" s="1"/>
  <c r="L51" i="7" s="1"/>
  <c r="L52" i="7" s="1"/>
  <c r="L53" i="7" s="1"/>
  <c r="L54" i="7" s="1"/>
  <c r="L55" i="7" s="1"/>
  <c r="L56" i="7" s="1"/>
  <c r="L57" i="7" s="1"/>
  <c r="L58" i="7" s="1"/>
  <c r="L59" i="7" s="1"/>
  <c r="L60" i="7" s="1"/>
  <c r="L61" i="7" s="1"/>
  <c r="L62" i="7" s="1"/>
  <c r="L63" i="7" s="1"/>
  <c r="L64" i="7" s="1"/>
  <c r="M26" i="7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38" i="7" s="1"/>
  <c r="M39" i="7" s="1"/>
  <c r="M40" i="7" s="1"/>
  <c r="M41" i="7" s="1"/>
  <c r="M42" i="7" s="1"/>
  <c r="N26" i="7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O26" i="7"/>
  <c r="O27" i="7" s="1"/>
  <c r="O28" i="7" s="1"/>
  <c r="O29" i="7" s="1"/>
  <c r="O30" i="7" s="1"/>
  <c r="O31" i="7" s="1"/>
  <c r="O32" i="7" s="1"/>
  <c r="O33" i="7" s="1"/>
  <c r="O34" i="7" s="1"/>
  <c r="O35" i="7" s="1"/>
  <c r="O36" i="7" s="1"/>
  <c r="O37" i="7" s="1"/>
  <c r="O38" i="7" s="1"/>
  <c r="O39" i="7" s="1"/>
  <c r="O40" i="7" s="1"/>
  <c r="O41" i="7" s="1"/>
  <c r="O42" i="7" s="1"/>
  <c r="P26" i="7"/>
  <c r="P27" i="7" s="1"/>
  <c r="P28" i="7" s="1"/>
  <c r="P29" i="7" s="1"/>
  <c r="P30" i="7" s="1"/>
  <c r="P31" i="7" s="1"/>
  <c r="P32" i="7" s="1"/>
  <c r="P33" i="7" s="1"/>
  <c r="P34" i="7" s="1"/>
  <c r="P35" i="7" s="1"/>
  <c r="P36" i="7" s="1"/>
  <c r="P37" i="7" s="1"/>
  <c r="P38" i="7" s="1"/>
  <c r="P39" i="7" s="1"/>
  <c r="P40" i="7" s="1"/>
  <c r="P41" i="7" s="1"/>
  <c r="P42" i="7" s="1"/>
  <c r="Q26" i="7"/>
  <c r="Q27" i="7" s="1"/>
  <c r="Q28" i="7" s="1"/>
  <c r="Q29" i="7" s="1"/>
  <c r="Q30" i="7" s="1"/>
  <c r="Q31" i="7" s="1"/>
  <c r="Q32" i="7" s="1"/>
  <c r="Q33" i="7" s="1"/>
  <c r="Q34" i="7" s="1"/>
  <c r="Q35" i="7" s="1"/>
  <c r="Q36" i="7" s="1"/>
  <c r="Q37" i="7" s="1"/>
  <c r="Q38" i="7" s="1"/>
  <c r="Q39" i="7" s="1"/>
  <c r="Q40" i="7" s="1"/>
  <c r="Q41" i="7" s="1"/>
  <c r="Q42" i="7" s="1"/>
  <c r="R26" i="7"/>
  <c r="R27" i="7" s="1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38" i="7" s="1"/>
  <c r="R39" i="7" s="1"/>
  <c r="R40" i="7" s="1"/>
  <c r="R41" i="7" s="1"/>
  <c r="R42" i="7" s="1"/>
  <c r="L26" i="7"/>
  <c r="L27" i="7" s="1"/>
  <c r="L28" i="7" s="1"/>
  <c r="L29" i="7" s="1"/>
  <c r="L30" i="7" s="1"/>
  <c r="L31" i="7" s="1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L42" i="7" s="1"/>
  <c r="R268" i="6"/>
  <c r="R269" i="6" s="1"/>
  <c r="R270" i="6" s="1"/>
  <c r="R271" i="6" s="1"/>
  <c r="R272" i="6" s="1"/>
  <c r="R273" i="6" s="1"/>
  <c r="R274" i="6" s="1"/>
  <c r="R275" i="6" s="1"/>
  <c r="R276" i="6" s="1"/>
  <c r="R277" i="6" s="1"/>
  <c r="R278" i="6" s="1"/>
  <c r="R279" i="6" s="1"/>
  <c r="R280" i="6" s="1"/>
  <c r="R281" i="6" s="1"/>
  <c r="R282" i="6" s="1"/>
  <c r="R283" i="6" s="1"/>
  <c r="R284" i="6" s="1"/>
  <c r="Q268" i="6"/>
  <c r="Q269" i="6" s="1"/>
  <c r="Q270" i="6" s="1"/>
  <c r="Q271" i="6" s="1"/>
  <c r="Q272" i="6" s="1"/>
  <c r="Q273" i="6" s="1"/>
  <c r="Q274" i="6" s="1"/>
  <c r="Q275" i="6" s="1"/>
  <c r="Q276" i="6" s="1"/>
  <c r="Q277" i="6" s="1"/>
  <c r="Q278" i="6" s="1"/>
  <c r="Q279" i="6" s="1"/>
  <c r="Q280" i="6" s="1"/>
  <c r="Q281" i="6" s="1"/>
  <c r="Q282" i="6" s="1"/>
  <c r="Q283" i="6" s="1"/>
  <c r="Q284" i="6" s="1"/>
  <c r="P268" i="6"/>
  <c r="P269" i="6" s="1"/>
  <c r="P270" i="6" s="1"/>
  <c r="P271" i="6" s="1"/>
  <c r="P272" i="6" s="1"/>
  <c r="P273" i="6" s="1"/>
  <c r="P274" i="6" s="1"/>
  <c r="P275" i="6" s="1"/>
  <c r="P276" i="6" s="1"/>
  <c r="P277" i="6" s="1"/>
  <c r="P278" i="6" s="1"/>
  <c r="P279" i="6" s="1"/>
  <c r="P280" i="6" s="1"/>
  <c r="P281" i="6" s="1"/>
  <c r="P282" i="6" s="1"/>
  <c r="P283" i="6" s="1"/>
  <c r="P284" i="6" s="1"/>
  <c r="O268" i="6"/>
  <c r="O269" i="6" s="1"/>
  <c r="O270" i="6" s="1"/>
  <c r="O271" i="6" s="1"/>
  <c r="O272" i="6" s="1"/>
  <c r="O273" i="6" s="1"/>
  <c r="O274" i="6" s="1"/>
  <c r="O275" i="6" s="1"/>
  <c r="O276" i="6" s="1"/>
  <c r="O277" i="6" s="1"/>
  <c r="O278" i="6" s="1"/>
  <c r="O279" i="6" s="1"/>
  <c r="O280" i="6" s="1"/>
  <c r="O281" i="6" s="1"/>
  <c r="O282" i="6" s="1"/>
  <c r="O283" i="6" s="1"/>
  <c r="O284" i="6" s="1"/>
  <c r="N268" i="6"/>
  <c r="N269" i="6" s="1"/>
  <c r="N270" i="6" s="1"/>
  <c r="N271" i="6" s="1"/>
  <c r="N272" i="6" s="1"/>
  <c r="N273" i="6" s="1"/>
  <c r="N274" i="6" s="1"/>
  <c r="N275" i="6" s="1"/>
  <c r="N276" i="6" s="1"/>
  <c r="N277" i="6" s="1"/>
  <c r="N278" i="6" s="1"/>
  <c r="N279" i="6" s="1"/>
  <c r="N280" i="6" s="1"/>
  <c r="N281" i="6" s="1"/>
  <c r="N282" i="6" s="1"/>
  <c r="N283" i="6" s="1"/>
  <c r="N284" i="6" s="1"/>
  <c r="M268" i="6"/>
  <c r="M269" i="6" s="1"/>
  <c r="M270" i="6" s="1"/>
  <c r="M271" i="6" s="1"/>
  <c r="M272" i="6" s="1"/>
  <c r="M273" i="6" s="1"/>
  <c r="M274" i="6" s="1"/>
  <c r="M275" i="6" s="1"/>
  <c r="M276" i="6" s="1"/>
  <c r="M277" i="6" s="1"/>
  <c r="M278" i="6" s="1"/>
  <c r="M279" i="6" s="1"/>
  <c r="M280" i="6" s="1"/>
  <c r="M281" i="6" s="1"/>
  <c r="M282" i="6" s="1"/>
  <c r="M283" i="6" s="1"/>
  <c r="M284" i="6" s="1"/>
  <c r="L268" i="6"/>
  <c r="L269" i="6" s="1"/>
  <c r="L270" i="6" s="1"/>
  <c r="L271" i="6" s="1"/>
  <c r="L272" i="6" s="1"/>
  <c r="L273" i="6" s="1"/>
  <c r="L274" i="6" s="1"/>
  <c r="L275" i="6" s="1"/>
  <c r="L276" i="6" s="1"/>
  <c r="L277" i="6" s="1"/>
  <c r="L278" i="6" s="1"/>
  <c r="L279" i="6" s="1"/>
  <c r="L280" i="6" s="1"/>
  <c r="L281" i="6" s="1"/>
  <c r="L282" i="6" s="1"/>
  <c r="L283" i="6" s="1"/>
  <c r="L284" i="6" s="1"/>
  <c r="R246" i="6"/>
  <c r="R247" i="6" s="1"/>
  <c r="Q246" i="6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O246" i="6"/>
  <c r="O247" i="6" s="1"/>
  <c r="O248" i="6" s="1"/>
  <c r="O249" i="6" s="1"/>
  <c r="O250" i="6" s="1"/>
  <c r="O251" i="6" s="1"/>
  <c r="O252" i="6" s="1"/>
  <c r="O253" i="6" s="1"/>
  <c r="O254" i="6" s="1"/>
  <c r="O255" i="6" s="1"/>
  <c r="O256" i="6" s="1"/>
  <c r="O257" i="6" s="1"/>
  <c r="O258" i="6" s="1"/>
  <c r="O259" i="6" s="1"/>
  <c r="O260" i="6" s="1"/>
  <c r="O261" i="6" s="1"/>
  <c r="O262" i="6" s="1"/>
  <c r="N246" i="6"/>
  <c r="N247" i="6" s="1"/>
  <c r="N248" i="6" s="1"/>
  <c r="N249" i="6" s="1"/>
  <c r="N250" i="6" s="1"/>
  <c r="N251" i="6" s="1"/>
  <c r="N252" i="6" s="1"/>
  <c r="N253" i="6" s="1"/>
  <c r="N254" i="6" s="1"/>
  <c r="N255" i="6" s="1"/>
  <c r="N256" i="6" s="1"/>
  <c r="N257" i="6" s="1"/>
  <c r="N258" i="6" s="1"/>
  <c r="N259" i="6" s="1"/>
  <c r="N260" i="6" s="1"/>
  <c r="N261" i="6" s="1"/>
  <c r="N262" i="6" s="1"/>
  <c r="M246" i="6"/>
  <c r="M247" i="6" s="1"/>
  <c r="M248" i="6" s="1"/>
  <c r="M249" i="6" s="1"/>
  <c r="M250" i="6" s="1"/>
  <c r="M251" i="6" s="1"/>
  <c r="M252" i="6" s="1"/>
  <c r="M253" i="6" s="1"/>
  <c r="M254" i="6" s="1"/>
  <c r="M255" i="6" s="1"/>
  <c r="M256" i="6" s="1"/>
  <c r="M257" i="6" s="1"/>
  <c r="M258" i="6" s="1"/>
  <c r="M259" i="6" s="1"/>
  <c r="M260" i="6" s="1"/>
  <c r="M261" i="6" s="1"/>
  <c r="M262" i="6" s="1"/>
  <c r="L246" i="6"/>
  <c r="L247" i="6" s="1"/>
  <c r="L248" i="6" s="1"/>
  <c r="L249" i="6" s="1"/>
  <c r="L250" i="6" s="1"/>
  <c r="L251" i="6" s="1"/>
  <c r="L252" i="6" s="1"/>
  <c r="L253" i="6" s="1"/>
  <c r="L254" i="6" s="1"/>
  <c r="L255" i="6" s="1"/>
  <c r="L256" i="6" s="1"/>
  <c r="L257" i="6" s="1"/>
  <c r="L258" i="6" s="1"/>
  <c r="L259" i="6" s="1"/>
  <c r="L260" i="6" s="1"/>
  <c r="L261" i="6" s="1"/>
  <c r="L262" i="6" s="1"/>
  <c r="R224" i="6"/>
  <c r="R225" i="6" s="1"/>
  <c r="R226" i="6" s="1"/>
  <c r="R227" i="6" s="1"/>
  <c r="R228" i="6" s="1"/>
  <c r="R229" i="6" s="1"/>
  <c r="R230" i="6" s="1"/>
  <c r="R231" i="6" s="1"/>
  <c r="R232" i="6" s="1"/>
  <c r="R233" i="6" s="1"/>
  <c r="R234" i="6" s="1"/>
  <c r="R235" i="6" s="1"/>
  <c r="R236" i="6" s="1"/>
  <c r="R237" i="6" s="1"/>
  <c r="R238" i="6" s="1"/>
  <c r="R239" i="6" s="1"/>
  <c r="R240" i="6" s="1"/>
  <c r="Q224" i="6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24" i="6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O224" i="6"/>
  <c r="O225" i="6" s="1"/>
  <c r="O226" i="6" s="1"/>
  <c r="O227" i="6" s="1"/>
  <c r="O228" i="6" s="1"/>
  <c r="O229" i="6" s="1"/>
  <c r="O230" i="6" s="1"/>
  <c r="O231" i="6" s="1"/>
  <c r="O232" i="6" s="1"/>
  <c r="O233" i="6" s="1"/>
  <c r="O234" i="6" s="1"/>
  <c r="O235" i="6" s="1"/>
  <c r="O236" i="6" s="1"/>
  <c r="O237" i="6" s="1"/>
  <c r="O238" i="6" s="1"/>
  <c r="O239" i="6" s="1"/>
  <c r="O240" i="6" s="1"/>
  <c r="N224" i="6"/>
  <c r="N225" i="6" s="1"/>
  <c r="N226" i="6" s="1"/>
  <c r="N227" i="6" s="1"/>
  <c r="N228" i="6" s="1"/>
  <c r="N229" i="6" s="1"/>
  <c r="N230" i="6" s="1"/>
  <c r="N231" i="6" s="1"/>
  <c r="N232" i="6" s="1"/>
  <c r="N233" i="6" s="1"/>
  <c r="N234" i="6" s="1"/>
  <c r="N235" i="6" s="1"/>
  <c r="N236" i="6" s="1"/>
  <c r="N237" i="6" s="1"/>
  <c r="N238" i="6" s="1"/>
  <c r="N239" i="6" s="1"/>
  <c r="N240" i="6" s="1"/>
  <c r="M224" i="6"/>
  <c r="M225" i="6" s="1"/>
  <c r="M226" i="6" s="1"/>
  <c r="M227" i="6" s="1"/>
  <c r="M228" i="6" s="1"/>
  <c r="M229" i="6" s="1"/>
  <c r="M230" i="6" s="1"/>
  <c r="M231" i="6" s="1"/>
  <c r="M232" i="6" s="1"/>
  <c r="M233" i="6" s="1"/>
  <c r="M234" i="6" s="1"/>
  <c r="M235" i="6" s="1"/>
  <c r="M236" i="6" s="1"/>
  <c r="M237" i="6" s="1"/>
  <c r="M238" i="6" s="1"/>
  <c r="M239" i="6" s="1"/>
  <c r="M240" i="6" s="1"/>
  <c r="L224" i="6"/>
  <c r="L225" i="6" s="1"/>
  <c r="L226" i="6" s="1"/>
  <c r="L227" i="6" s="1"/>
  <c r="L228" i="6" s="1"/>
  <c r="L229" i="6" s="1"/>
  <c r="L230" i="6" s="1"/>
  <c r="L231" i="6" s="1"/>
  <c r="L232" i="6" s="1"/>
  <c r="L233" i="6" s="1"/>
  <c r="L234" i="6" s="1"/>
  <c r="L235" i="6" s="1"/>
  <c r="L236" i="6" s="1"/>
  <c r="L237" i="6" s="1"/>
  <c r="L238" i="6" s="1"/>
  <c r="L239" i="6" s="1"/>
  <c r="L240" i="6" s="1"/>
  <c r="R202" i="6"/>
  <c r="R203" i="6" s="1"/>
  <c r="R204" i="6" s="1"/>
  <c r="R205" i="6" s="1"/>
  <c r="R206" i="6" s="1"/>
  <c r="R207" i="6" s="1"/>
  <c r="R208" i="6" s="1"/>
  <c r="R209" i="6" s="1"/>
  <c r="R210" i="6" s="1"/>
  <c r="R211" i="6" s="1"/>
  <c r="R212" i="6" s="1"/>
  <c r="R213" i="6" s="1"/>
  <c r="R214" i="6" s="1"/>
  <c r="R215" i="6" s="1"/>
  <c r="R216" i="6" s="1"/>
  <c r="R217" i="6" s="1"/>
  <c r="R218" i="6" s="1"/>
  <c r="Q202" i="6"/>
  <c r="Q203" i="6" s="1"/>
  <c r="Q204" i="6" s="1"/>
  <c r="Q205" i="6" s="1"/>
  <c r="Q206" i="6" s="1"/>
  <c r="Q207" i="6" s="1"/>
  <c r="Q208" i="6" s="1"/>
  <c r="Q209" i="6" s="1"/>
  <c r="Q210" i="6" s="1"/>
  <c r="Q211" i="6" s="1"/>
  <c r="Q212" i="6" s="1"/>
  <c r="Q213" i="6" s="1"/>
  <c r="Q214" i="6" s="1"/>
  <c r="Q215" i="6" s="1"/>
  <c r="Q216" i="6" s="1"/>
  <c r="Q217" i="6" s="1"/>
  <c r="Q218" i="6" s="1"/>
  <c r="P202" i="6"/>
  <c r="P203" i="6" s="1"/>
  <c r="P204" i="6" s="1"/>
  <c r="P205" i="6" s="1"/>
  <c r="P206" i="6" s="1"/>
  <c r="P207" i="6" s="1"/>
  <c r="P208" i="6" s="1"/>
  <c r="P209" i="6" s="1"/>
  <c r="P210" i="6" s="1"/>
  <c r="P211" i="6" s="1"/>
  <c r="P212" i="6" s="1"/>
  <c r="P213" i="6" s="1"/>
  <c r="P214" i="6" s="1"/>
  <c r="P215" i="6" s="1"/>
  <c r="P216" i="6" s="1"/>
  <c r="P217" i="6" s="1"/>
  <c r="P218" i="6" s="1"/>
  <c r="O202" i="6"/>
  <c r="O203" i="6" s="1"/>
  <c r="O204" i="6" s="1"/>
  <c r="O205" i="6" s="1"/>
  <c r="O206" i="6" s="1"/>
  <c r="O207" i="6" s="1"/>
  <c r="O208" i="6" s="1"/>
  <c r="O209" i="6" s="1"/>
  <c r="O210" i="6" s="1"/>
  <c r="O211" i="6" s="1"/>
  <c r="O212" i="6" s="1"/>
  <c r="O213" i="6" s="1"/>
  <c r="O214" i="6" s="1"/>
  <c r="O215" i="6" s="1"/>
  <c r="O216" i="6" s="1"/>
  <c r="O217" i="6" s="1"/>
  <c r="O218" i="6" s="1"/>
  <c r="N202" i="6"/>
  <c r="N203" i="6" s="1"/>
  <c r="N204" i="6" s="1"/>
  <c r="N205" i="6" s="1"/>
  <c r="N206" i="6" s="1"/>
  <c r="N207" i="6" s="1"/>
  <c r="N208" i="6" s="1"/>
  <c r="N209" i="6" s="1"/>
  <c r="N210" i="6" s="1"/>
  <c r="N211" i="6" s="1"/>
  <c r="N212" i="6" s="1"/>
  <c r="N213" i="6" s="1"/>
  <c r="N214" i="6" s="1"/>
  <c r="N215" i="6" s="1"/>
  <c r="N216" i="6" s="1"/>
  <c r="N217" i="6" s="1"/>
  <c r="N218" i="6" s="1"/>
  <c r="M202" i="6"/>
  <c r="M203" i="6" s="1"/>
  <c r="M204" i="6" s="1"/>
  <c r="M205" i="6" s="1"/>
  <c r="M206" i="6" s="1"/>
  <c r="M207" i="6" s="1"/>
  <c r="M208" i="6" s="1"/>
  <c r="M209" i="6" s="1"/>
  <c r="M210" i="6" s="1"/>
  <c r="M211" i="6" s="1"/>
  <c r="M212" i="6" s="1"/>
  <c r="M213" i="6" s="1"/>
  <c r="M214" i="6" s="1"/>
  <c r="M215" i="6" s="1"/>
  <c r="M216" i="6" s="1"/>
  <c r="M217" i="6" s="1"/>
  <c r="M218" i="6" s="1"/>
  <c r="L202" i="6"/>
  <c r="L203" i="6" s="1"/>
  <c r="L204" i="6" s="1"/>
  <c r="L205" i="6" s="1"/>
  <c r="L206" i="6" s="1"/>
  <c r="L207" i="6" s="1"/>
  <c r="L208" i="6" s="1"/>
  <c r="L209" i="6" s="1"/>
  <c r="L210" i="6" s="1"/>
  <c r="L211" i="6" s="1"/>
  <c r="L212" i="6" s="1"/>
  <c r="L213" i="6" s="1"/>
  <c r="L214" i="6" s="1"/>
  <c r="L215" i="6" s="1"/>
  <c r="L216" i="6" s="1"/>
  <c r="L217" i="6" s="1"/>
  <c r="L218" i="6" s="1"/>
  <c r="R180" i="6"/>
  <c r="R181" i="6" s="1"/>
  <c r="R182" i="6" s="1"/>
  <c r="R183" i="6" s="1"/>
  <c r="R184" i="6" s="1"/>
  <c r="R185" i="6" s="1"/>
  <c r="R186" i="6" s="1"/>
  <c r="R187" i="6" s="1"/>
  <c r="R188" i="6" s="1"/>
  <c r="R189" i="6" s="1"/>
  <c r="R190" i="6" s="1"/>
  <c r="R191" i="6" s="1"/>
  <c r="R192" i="6" s="1"/>
  <c r="R193" i="6" s="1"/>
  <c r="R194" i="6" s="1"/>
  <c r="R195" i="6" s="1"/>
  <c r="R196" i="6" s="1"/>
  <c r="Q180" i="6"/>
  <c r="Q181" i="6" s="1"/>
  <c r="Q182" i="6" s="1"/>
  <c r="Q183" i="6" s="1"/>
  <c r="Q184" i="6" s="1"/>
  <c r="Q185" i="6" s="1"/>
  <c r="Q186" i="6" s="1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P180" i="6"/>
  <c r="P181" i="6" s="1"/>
  <c r="P182" i="6" s="1"/>
  <c r="P183" i="6" s="1"/>
  <c r="P184" i="6" s="1"/>
  <c r="P185" i="6" s="1"/>
  <c r="P186" i="6" s="1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O180" i="6"/>
  <c r="O181" i="6" s="1"/>
  <c r="O182" i="6" s="1"/>
  <c r="O183" i="6" s="1"/>
  <c r="O184" i="6" s="1"/>
  <c r="O185" i="6" s="1"/>
  <c r="O186" i="6" s="1"/>
  <c r="O187" i="6" s="1"/>
  <c r="O188" i="6" s="1"/>
  <c r="O189" i="6" s="1"/>
  <c r="O190" i="6" s="1"/>
  <c r="O191" i="6" s="1"/>
  <c r="O192" i="6" s="1"/>
  <c r="O193" i="6" s="1"/>
  <c r="O194" i="6" s="1"/>
  <c r="O195" i="6" s="1"/>
  <c r="O196" i="6" s="1"/>
  <c r="O198" i="6" s="1"/>
  <c r="N180" i="6"/>
  <c r="N181" i="6" s="1"/>
  <c r="N182" i="6" s="1"/>
  <c r="N183" i="6" s="1"/>
  <c r="N184" i="6" s="1"/>
  <c r="N185" i="6" s="1"/>
  <c r="N186" i="6" s="1"/>
  <c r="N187" i="6" s="1"/>
  <c r="N188" i="6" s="1"/>
  <c r="N189" i="6" s="1"/>
  <c r="N190" i="6" s="1"/>
  <c r="N191" i="6" s="1"/>
  <c r="N192" i="6" s="1"/>
  <c r="N193" i="6" s="1"/>
  <c r="N194" i="6" s="1"/>
  <c r="N195" i="6" s="1"/>
  <c r="N196" i="6" s="1"/>
  <c r="M180" i="6"/>
  <c r="M181" i="6" s="1"/>
  <c r="M182" i="6" s="1"/>
  <c r="M183" i="6" s="1"/>
  <c r="M184" i="6" s="1"/>
  <c r="M185" i="6" s="1"/>
  <c r="M186" i="6" s="1"/>
  <c r="M187" i="6" s="1"/>
  <c r="M188" i="6" s="1"/>
  <c r="M189" i="6" s="1"/>
  <c r="M190" i="6" s="1"/>
  <c r="M191" i="6" s="1"/>
  <c r="M192" i="6" s="1"/>
  <c r="M193" i="6" s="1"/>
  <c r="M194" i="6" s="1"/>
  <c r="M195" i="6" s="1"/>
  <c r="M196" i="6" s="1"/>
  <c r="L180" i="6"/>
  <c r="L181" i="6" s="1"/>
  <c r="L182" i="6" s="1"/>
  <c r="L183" i="6" s="1"/>
  <c r="L184" i="6" s="1"/>
  <c r="L185" i="6" s="1"/>
  <c r="L186" i="6" s="1"/>
  <c r="L187" i="6" s="1"/>
  <c r="L188" i="6" s="1"/>
  <c r="L189" i="6" s="1"/>
  <c r="L190" i="6" s="1"/>
  <c r="L191" i="6" s="1"/>
  <c r="L192" i="6" s="1"/>
  <c r="L193" i="6" s="1"/>
  <c r="L194" i="6" s="1"/>
  <c r="L195" i="6" s="1"/>
  <c r="L196" i="6" s="1"/>
  <c r="R158" i="6"/>
  <c r="R159" i="6" s="1"/>
  <c r="R160" i="6" s="1"/>
  <c r="R161" i="6" s="1"/>
  <c r="R162" i="6" s="1"/>
  <c r="R163" i="6" s="1"/>
  <c r="R164" i="6" s="1"/>
  <c r="R165" i="6" s="1"/>
  <c r="R166" i="6" s="1"/>
  <c r="R167" i="6" s="1"/>
  <c r="R168" i="6" s="1"/>
  <c r="R169" i="6" s="1"/>
  <c r="R170" i="6" s="1"/>
  <c r="R171" i="6" s="1"/>
  <c r="R172" i="6" s="1"/>
  <c r="R173" i="6" s="1"/>
  <c r="R174" i="6" s="1"/>
  <c r="Q158" i="6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P158" i="6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O158" i="6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N158" i="6"/>
  <c r="N159" i="6" s="1"/>
  <c r="N160" i="6" s="1"/>
  <c r="N161" i="6" s="1"/>
  <c r="N162" i="6" s="1"/>
  <c r="N163" i="6" s="1"/>
  <c r="N164" i="6" s="1"/>
  <c r="N165" i="6" s="1"/>
  <c r="N166" i="6" s="1"/>
  <c r="N167" i="6" s="1"/>
  <c r="N168" i="6" s="1"/>
  <c r="N169" i="6" s="1"/>
  <c r="N170" i="6" s="1"/>
  <c r="N171" i="6" s="1"/>
  <c r="N172" i="6" s="1"/>
  <c r="N173" i="6" s="1"/>
  <c r="N174" i="6" s="1"/>
  <c r="M158" i="6"/>
  <c r="M159" i="6" s="1"/>
  <c r="M160" i="6" s="1"/>
  <c r="M161" i="6" s="1"/>
  <c r="M162" i="6" s="1"/>
  <c r="M163" i="6" s="1"/>
  <c r="M164" i="6" s="1"/>
  <c r="M165" i="6" s="1"/>
  <c r="M166" i="6" s="1"/>
  <c r="M167" i="6" s="1"/>
  <c r="M168" i="6" s="1"/>
  <c r="M169" i="6" s="1"/>
  <c r="M170" i="6" s="1"/>
  <c r="M171" i="6" s="1"/>
  <c r="M172" i="6" s="1"/>
  <c r="M173" i="6" s="1"/>
  <c r="M174" i="6" s="1"/>
  <c r="L158" i="6"/>
  <c r="L159" i="6" s="1"/>
  <c r="L160" i="6" s="1"/>
  <c r="L161" i="6" s="1"/>
  <c r="L162" i="6" s="1"/>
  <c r="L163" i="6" s="1"/>
  <c r="L164" i="6" s="1"/>
  <c r="L165" i="6" s="1"/>
  <c r="L166" i="6" s="1"/>
  <c r="L167" i="6" s="1"/>
  <c r="L168" i="6" s="1"/>
  <c r="L169" i="6" s="1"/>
  <c r="L170" i="6" s="1"/>
  <c r="L171" i="6" s="1"/>
  <c r="L172" i="6" s="1"/>
  <c r="L173" i="6" s="1"/>
  <c r="L174" i="6" s="1"/>
  <c r="R136" i="6"/>
  <c r="R137" i="6" s="1"/>
  <c r="R138" i="6" s="1"/>
  <c r="R139" i="6" s="1"/>
  <c r="R140" i="6" s="1"/>
  <c r="R141" i="6" s="1"/>
  <c r="R142" i="6" s="1"/>
  <c r="R143" i="6" s="1"/>
  <c r="R144" i="6" s="1"/>
  <c r="R145" i="6" s="1"/>
  <c r="R146" i="6" s="1"/>
  <c r="R147" i="6" s="1"/>
  <c r="R148" i="6" s="1"/>
  <c r="R149" i="6" s="1"/>
  <c r="R150" i="6" s="1"/>
  <c r="R151" i="6" s="1"/>
  <c r="R152" i="6" s="1"/>
  <c r="Q136" i="6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Q151" i="6" s="1"/>
  <c r="Q152" i="6" s="1"/>
  <c r="P136" i="6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P151" i="6" s="1"/>
  <c r="P152" i="6" s="1"/>
  <c r="O136" i="6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O151" i="6" s="1"/>
  <c r="O152" i="6" s="1"/>
  <c r="N136" i="6"/>
  <c r="N137" i="6" s="1"/>
  <c r="N138" i="6" s="1"/>
  <c r="N139" i="6" s="1"/>
  <c r="N140" i="6" s="1"/>
  <c r="N141" i="6" s="1"/>
  <c r="N142" i="6" s="1"/>
  <c r="N143" i="6" s="1"/>
  <c r="N144" i="6" s="1"/>
  <c r="N145" i="6" s="1"/>
  <c r="N146" i="6" s="1"/>
  <c r="N147" i="6" s="1"/>
  <c r="N148" i="6" s="1"/>
  <c r="N149" i="6" s="1"/>
  <c r="N150" i="6" s="1"/>
  <c r="N151" i="6" s="1"/>
  <c r="N152" i="6" s="1"/>
  <c r="M136" i="6"/>
  <c r="M137" i="6" s="1"/>
  <c r="M138" i="6" s="1"/>
  <c r="M139" i="6" s="1"/>
  <c r="M140" i="6" s="1"/>
  <c r="M141" i="6" s="1"/>
  <c r="M142" i="6" s="1"/>
  <c r="M143" i="6" s="1"/>
  <c r="M144" i="6" s="1"/>
  <c r="M145" i="6" s="1"/>
  <c r="M146" i="6" s="1"/>
  <c r="M147" i="6" s="1"/>
  <c r="M148" i="6" s="1"/>
  <c r="M149" i="6" s="1"/>
  <c r="M150" i="6" s="1"/>
  <c r="M151" i="6" s="1"/>
  <c r="M152" i="6" s="1"/>
  <c r="L136" i="6"/>
  <c r="L137" i="6" s="1"/>
  <c r="L138" i="6" s="1"/>
  <c r="L139" i="6" s="1"/>
  <c r="L140" i="6" s="1"/>
  <c r="L141" i="6" s="1"/>
  <c r="L142" i="6" s="1"/>
  <c r="L143" i="6" s="1"/>
  <c r="L144" i="6" s="1"/>
  <c r="L145" i="6" s="1"/>
  <c r="L146" i="6" s="1"/>
  <c r="L147" i="6" s="1"/>
  <c r="L148" i="6" s="1"/>
  <c r="L149" i="6" s="1"/>
  <c r="L150" i="6" s="1"/>
  <c r="L151" i="6" s="1"/>
  <c r="L152" i="6" s="1"/>
  <c r="R114" i="6"/>
  <c r="R115" i="6" s="1"/>
  <c r="R116" i="6" s="1"/>
  <c r="R117" i="6" s="1"/>
  <c r="R118" i="6" s="1"/>
  <c r="R119" i="6" s="1"/>
  <c r="R120" i="6" s="1"/>
  <c r="R121" i="6" s="1"/>
  <c r="R122" i="6" s="1"/>
  <c r="R123" i="6" s="1"/>
  <c r="R124" i="6" s="1"/>
  <c r="R125" i="6" s="1"/>
  <c r="R126" i="6" s="1"/>
  <c r="R127" i="6" s="1"/>
  <c r="R128" i="6" s="1"/>
  <c r="R129" i="6" s="1"/>
  <c r="R130" i="6" s="1"/>
  <c r="Q114" i="6"/>
  <c r="Q115" i="6" s="1"/>
  <c r="Q116" i="6" s="1"/>
  <c r="Q117" i="6" s="1"/>
  <c r="Q118" i="6" s="1"/>
  <c r="Q119" i="6" s="1"/>
  <c r="Q120" i="6" s="1"/>
  <c r="Q121" i="6" s="1"/>
  <c r="Q122" i="6" s="1"/>
  <c r="Q123" i="6" s="1"/>
  <c r="Q124" i="6" s="1"/>
  <c r="Q125" i="6" s="1"/>
  <c r="Q126" i="6" s="1"/>
  <c r="Q127" i="6" s="1"/>
  <c r="Q128" i="6" s="1"/>
  <c r="Q129" i="6" s="1"/>
  <c r="Q130" i="6" s="1"/>
  <c r="P114" i="6"/>
  <c r="P115" i="6" s="1"/>
  <c r="P116" i="6" s="1"/>
  <c r="P117" i="6" s="1"/>
  <c r="P118" i="6" s="1"/>
  <c r="P119" i="6" s="1"/>
  <c r="P120" i="6" s="1"/>
  <c r="P121" i="6" s="1"/>
  <c r="P122" i="6" s="1"/>
  <c r="P123" i="6" s="1"/>
  <c r="P124" i="6" s="1"/>
  <c r="P125" i="6" s="1"/>
  <c r="P126" i="6" s="1"/>
  <c r="P127" i="6" s="1"/>
  <c r="P128" i="6" s="1"/>
  <c r="P129" i="6" s="1"/>
  <c r="P130" i="6" s="1"/>
  <c r="O114" i="6"/>
  <c r="O115" i="6" s="1"/>
  <c r="O116" i="6" s="1"/>
  <c r="O117" i="6" s="1"/>
  <c r="O118" i="6" s="1"/>
  <c r="O119" i="6" s="1"/>
  <c r="O120" i="6" s="1"/>
  <c r="O121" i="6" s="1"/>
  <c r="O122" i="6" s="1"/>
  <c r="O123" i="6" s="1"/>
  <c r="O124" i="6" s="1"/>
  <c r="O125" i="6" s="1"/>
  <c r="O126" i="6" s="1"/>
  <c r="O127" i="6" s="1"/>
  <c r="O128" i="6" s="1"/>
  <c r="O129" i="6" s="1"/>
  <c r="O130" i="6" s="1"/>
  <c r="N114" i="6"/>
  <c r="N115" i="6" s="1"/>
  <c r="N116" i="6" s="1"/>
  <c r="N117" i="6" s="1"/>
  <c r="N118" i="6" s="1"/>
  <c r="N119" i="6" s="1"/>
  <c r="N120" i="6" s="1"/>
  <c r="N121" i="6" s="1"/>
  <c r="N122" i="6" s="1"/>
  <c r="N123" i="6" s="1"/>
  <c r="N124" i="6" s="1"/>
  <c r="N125" i="6" s="1"/>
  <c r="N126" i="6" s="1"/>
  <c r="N127" i="6" s="1"/>
  <c r="N128" i="6" s="1"/>
  <c r="N129" i="6" s="1"/>
  <c r="N130" i="6" s="1"/>
  <c r="M114" i="6"/>
  <c r="M115" i="6" s="1"/>
  <c r="M116" i="6" s="1"/>
  <c r="M117" i="6" s="1"/>
  <c r="M118" i="6" s="1"/>
  <c r="M119" i="6" s="1"/>
  <c r="M120" i="6" s="1"/>
  <c r="M121" i="6" s="1"/>
  <c r="M122" i="6" s="1"/>
  <c r="M123" i="6" s="1"/>
  <c r="M124" i="6" s="1"/>
  <c r="M125" i="6" s="1"/>
  <c r="M126" i="6" s="1"/>
  <c r="M127" i="6" s="1"/>
  <c r="M128" i="6" s="1"/>
  <c r="M129" i="6" s="1"/>
  <c r="M130" i="6" s="1"/>
  <c r="L114" i="6"/>
  <c r="L115" i="6" s="1"/>
  <c r="L116" i="6" s="1"/>
  <c r="L117" i="6" s="1"/>
  <c r="L118" i="6" s="1"/>
  <c r="L119" i="6" s="1"/>
  <c r="L120" i="6" s="1"/>
  <c r="L121" i="6" s="1"/>
  <c r="L122" i="6" s="1"/>
  <c r="L123" i="6" s="1"/>
  <c r="L124" i="6" s="1"/>
  <c r="L125" i="6" s="1"/>
  <c r="L126" i="6" s="1"/>
  <c r="L127" i="6" s="1"/>
  <c r="L128" i="6" s="1"/>
  <c r="L129" i="6" s="1"/>
  <c r="L130" i="6" s="1"/>
  <c r="R92" i="6"/>
  <c r="R93" i="6" s="1"/>
  <c r="R94" i="6" s="1"/>
  <c r="R95" i="6" s="1"/>
  <c r="R96" i="6" s="1"/>
  <c r="R97" i="6" s="1"/>
  <c r="R98" i="6" s="1"/>
  <c r="R99" i="6" s="1"/>
  <c r="R100" i="6" s="1"/>
  <c r="R101" i="6" s="1"/>
  <c r="R102" i="6" s="1"/>
  <c r="R103" i="6" s="1"/>
  <c r="R104" i="6" s="1"/>
  <c r="R105" i="6" s="1"/>
  <c r="R106" i="6" s="1"/>
  <c r="R107" i="6" s="1"/>
  <c r="R108" i="6" s="1"/>
  <c r="Q92" i="6"/>
  <c r="Q93" i="6" s="1"/>
  <c r="Q94" i="6" s="1"/>
  <c r="Q95" i="6" s="1"/>
  <c r="Q96" i="6" s="1"/>
  <c r="Q97" i="6" s="1"/>
  <c r="Q98" i="6" s="1"/>
  <c r="Q99" i="6" s="1"/>
  <c r="Q100" i="6" s="1"/>
  <c r="Q101" i="6" s="1"/>
  <c r="Q102" i="6" s="1"/>
  <c r="Q103" i="6" s="1"/>
  <c r="Q104" i="6" s="1"/>
  <c r="Q105" i="6" s="1"/>
  <c r="Q106" i="6" s="1"/>
  <c r="Q107" i="6" s="1"/>
  <c r="Q108" i="6" s="1"/>
  <c r="P92" i="6"/>
  <c r="P93" i="6" s="1"/>
  <c r="P94" i="6" s="1"/>
  <c r="P95" i="6" s="1"/>
  <c r="P96" i="6" s="1"/>
  <c r="P97" i="6" s="1"/>
  <c r="P98" i="6" s="1"/>
  <c r="P99" i="6" s="1"/>
  <c r="P100" i="6" s="1"/>
  <c r="P101" i="6" s="1"/>
  <c r="P102" i="6" s="1"/>
  <c r="P103" i="6" s="1"/>
  <c r="P104" i="6" s="1"/>
  <c r="P105" i="6" s="1"/>
  <c r="P106" i="6" s="1"/>
  <c r="P107" i="6" s="1"/>
  <c r="P108" i="6" s="1"/>
  <c r="O92" i="6"/>
  <c r="O93" i="6" s="1"/>
  <c r="O94" i="6" s="1"/>
  <c r="O95" i="6" s="1"/>
  <c r="O96" i="6" s="1"/>
  <c r="O97" i="6" s="1"/>
  <c r="O98" i="6" s="1"/>
  <c r="O99" i="6" s="1"/>
  <c r="O100" i="6" s="1"/>
  <c r="O101" i="6" s="1"/>
  <c r="O102" i="6" s="1"/>
  <c r="O103" i="6" s="1"/>
  <c r="O104" i="6" s="1"/>
  <c r="O105" i="6" s="1"/>
  <c r="O106" i="6" s="1"/>
  <c r="O107" i="6" s="1"/>
  <c r="O108" i="6" s="1"/>
  <c r="N92" i="6"/>
  <c r="N93" i="6" s="1"/>
  <c r="N94" i="6" s="1"/>
  <c r="N95" i="6" s="1"/>
  <c r="N96" i="6" s="1"/>
  <c r="N97" i="6" s="1"/>
  <c r="N98" i="6" s="1"/>
  <c r="N99" i="6" s="1"/>
  <c r="N100" i="6" s="1"/>
  <c r="N101" i="6" s="1"/>
  <c r="N102" i="6" s="1"/>
  <c r="N103" i="6" s="1"/>
  <c r="N104" i="6" s="1"/>
  <c r="N105" i="6" s="1"/>
  <c r="N106" i="6" s="1"/>
  <c r="N107" i="6" s="1"/>
  <c r="N108" i="6" s="1"/>
  <c r="M92" i="6"/>
  <c r="M93" i="6" s="1"/>
  <c r="M94" i="6" s="1"/>
  <c r="M95" i="6" s="1"/>
  <c r="M96" i="6" s="1"/>
  <c r="M97" i="6" s="1"/>
  <c r="M98" i="6" s="1"/>
  <c r="M99" i="6" s="1"/>
  <c r="M100" i="6" s="1"/>
  <c r="M101" i="6" s="1"/>
  <c r="M102" i="6" s="1"/>
  <c r="M103" i="6" s="1"/>
  <c r="M104" i="6" s="1"/>
  <c r="M105" i="6" s="1"/>
  <c r="M106" i="6" s="1"/>
  <c r="M107" i="6" s="1"/>
  <c r="M108" i="6" s="1"/>
  <c r="L92" i="6"/>
  <c r="L93" i="6" s="1"/>
  <c r="L94" i="6" s="1"/>
  <c r="L95" i="6" s="1"/>
  <c r="L96" i="6" s="1"/>
  <c r="L97" i="6" s="1"/>
  <c r="L98" i="6" s="1"/>
  <c r="L99" i="6" s="1"/>
  <c r="L100" i="6" s="1"/>
  <c r="L101" i="6" s="1"/>
  <c r="L102" i="6" s="1"/>
  <c r="L103" i="6" s="1"/>
  <c r="L104" i="6" s="1"/>
  <c r="L105" i="6" s="1"/>
  <c r="L106" i="6" s="1"/>
  <c r="L107" i="6" s="1"/>
  <c r="L108" i="6" s="1"/>
  <c r="R70" i="6"/>
  <c r="R71" i="6" s="1"/>
  <c r="R72" i="6" s="1"/>
  <c r="R73" i="6" s="1"/>
  <c r="R74" i="6" s="1"/>
  <c r="R75" i="6" s="1"/>
  <c r="R76" i="6" s="1"/>
  <c r="R77" i="6" s="1"/>
  <c r="R78" i="6" s="1"/>
  <c r="R79" i="6" s="1"/>
  <c r="R80" i="6" s="1"/>
  <c r="R81" i="6" s="1"/>
  <c r="R82" i="6" s="1"/>
  <c r="R83" i="6" s="1"/>
  <c r="R84" i="6" s="1"/>
  <c r="R85" i="6" s="1"/>
  <c r="R86" i="6" s="1"/>
  <c r="Q70" i="6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P70" i="6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O70" i="6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N70" i="6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N83" i="6" s="1"/>
  <c r="N84" i="6" s="1"/>
  <c r="N85" i="6" s="1"/>
  <c r="N86" i="6" s="1"/>
  <c r="M70" i="6"/>
  <c r="M71" i="6" s="1"/>
  <c r="M72" i="6" s="1"/>
  <c r="M73" i="6" s="1"/>
  <c r="M74" i="6" s="1"/>
  <c r="M75" i="6" s="1"/>
  <c r="M76" i="6" s="1"/>
  <c r="M77" i="6" s="1"/>
  <c r="M78" i="6" s="1"/>
  <c r="M79" i="6" s="1"/>
  <c r="M80" i="6" s="1"/>
  <c r="M81" i="6" s="1"/>
  <c r="M82" i="6" s="1"/>
  <c r="M83" i="6" s="1"/>
  <c r="M84" i="6" s="1"/>
  <c r="M85" i="6" s="1"/>
  <c r="M86" i="6" s="1"/>
  <c r="L70" i="6"/>
  <c r="L71" i="6" s="1"/>
  <c r="L72" i="6" s="1"/>
  <c r="L73" i="6" s="1"/>
  <c r="L74" i="6" s="1"/>
  <c r="L75" i="6" s="1"/>
  <c r="L76" i="6" s="1"/>
  <c r="L77" i="6" s="1"/>
  <c r="L78" i="6" s="1"/>
  <c r="L79" i="6" s="1"/>
  <c r="L80" i="6" s="1"/>
  <c r="L81" i="6" s="1"/>
  <c r="L82" i="6" s="1"/>
  <c r="L83" i="6" s="1"/>
  <c r="L84" i="6" s="1"/>
  <c r="L85" i="6" s="1"/>
  <c r="L86" i="6" s="1"/>
  <c r="R48" i="6"/>
  <c r="R49" i="6" s="1"/>
  <c r="R50" i="6" s="1"/>
  <c r="R51" i="6" s="1"/>
  <c r="R52" i="6" s="1"/>
  <c r="R53" i="6" s="1"/>
  <c r="R54" i="6" s="1"/>
  <c r="R55" i="6" s="1"/>
  <c r="R56" i="6" s="1"/>
  <c r="R57" i="6" s="1"/>
  <c r="R58" i="6" s="1"/>
  <c r="R59" i="6" s="1"/>
  <c r="R60" i="6" s="1"/>
  <c r="R61" i="6" s="1"/>
  <c r="R62" i="6" s="1"/>
  <c r="R63" i="6" s="1"/>
  <c r="R64" i="6" s="1"/>
  <c r="Q48" i="6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Q60" i="6" s="1"/>
  <c r="Q61" i="6" s="1"/>
  <c r="Q62" i="6" s="1"/>
  <c r="Q63" i="6" s="1"/>
  <c r="Q64" i="6" s="1"/>
  <c r="P48" i="6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O48" i="6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O60" i="6" s="1"/>
  <c r="O61" i="6" s="1"/>
  <c r="O62" i="6" s="1"/>
  <c r="O63" i="6" s="1"/>
  <c r="O64" i="6" s="1"/>
  <c r="N48" i="6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M48" i="6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L48" i="6"/>
  <c r="L49" i="6" s="1"/>
  <c r="L50" i="6" s="1"/>
  <c r="L51" i="6" s="1"/>
  <c r="L52" i="6" s="1"/>
  <c r="L53" i="6" s="1"/>
  <c r="L54" i="6" s="1"/>
  <c r="L55" i="6" s="1"/>
  <c r="L56" i="6" s="1"/>
  <c r="L57" i="6" s="1"/>
  <c r="L58" i="6" s="1"/>
  <c r="L59" i="6" s="1"/>
  <c r="L60" i="6" s="1"/>
  <c r="L61" i="6" s="1"/>
  <c r="L62" i="6" s="1"/>
  <c r="L63" i="6" s="1"/>
  <c r="L64" i="6" s="1"/>
  <c r="M26" i="6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M41" i="6" s="1"/>
  <c r="M42" i="6" s="1"/>
  <c r="N26" i="6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O26" i="6"/>
  <c r="O27" i="6" s="1"/>
  <c r="O28" i="6" s="1"/>
  <c r="O29" i="6" s="1"/>
  <c r="O30" i="6" s="1"/>
  <c r="O31" i="6" s="1"/>
  <c r="O32" i="6" s="1"/>
  <c r="O33" i="6" s="1"/>
  <c r="O34" i="6" s="1"/>
  <c r="O35" i="6" s="1"/>
  <c r="O36" i="6" s="1"/>
  <c r="O37" i="6" s="1"/>
  <c r="O38" i="6" s="1"/>
  <c r="O39" i="6" s="1"/>
  <c r="O40" i="6" s="1"/>
  <c r="O41" i="6" s="1"/>
  <c r="O42" i="6" s="1"/>
  <c r="P26" i="6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Q26" i="6"/>
  <c r="Q27" i="6" s="1"/>
  <c r="Q28" i="6" s="1"/>
  <c r="Q29" i="6" s="1"/>
  <c r="Q30" i="6" s="1"/>
  <c r="Q31" i="6" s="1"/>
  <c r="Q32" i="6" s="1"/>
  <c r="Q33" i="6" s="1"/>
  <c r="Q34" i="6" s="1"/>
  <c r="Q35" i="6" s="1"/>
  <c r="Q36" i="6" s="1"/>
  <c r="Q37" i="6" s="1"/>
  <c r="Q38" i="6" s="1"/>
  <c r="Q39" i="6" s="1"/>
  <c r="Q40" i="6" s="1"/>
  <c r="Q41" i="6" s="1"/>
  <c r="Q42" i="6" s="1"/>
  <c r="R26" i="6"/>
  <c r="R27" i="6" s="1"/>
  <c r="R28" i="6" s="1"/>
  <c r="R29" i="6" s="1"/>
  <c r="R30" i="6" s="1"/>
  <c r="R31" i="6" s="1"/>
  <c r="R32" i="6" s="1"/>
  <c r="R33" i="6" s="1"/>
  <c r="R34" i="6" s="1"/>
  <c r="R35" i="6" s="1"/>
  <c r="R36" i="6" s="1"/>
  <c r="R37" i="6" s="1"/>
  <c r="R38" i="6" s="1"/>
  <c r="R39" i="6" s="1"/>
  <c r="R40" i="6" s="1"/>
  <c r="R41" i="6" s="1"/>
  <c r="R42" i="6" s="1"/>
  <c r="L26" i="6"/>
  <c r="L27" i="6" s="1"/>
  <c r="L28" i="6" s="1"/>
  <c r="L29" i="6" s="1"/>
  <c r="L30" i="6" s="1"/>
  <c r="L31" i="6" s="1"/>
  <c r="L32" i="6" s="1"/>
  <c r="L33" i="6" s="1"/>
  <c r="L34" i="6" s="1"/>
  <c r="L35" i="6" s="1"/>
  <c r="L36" i="6" s="1"/>
  <c r="L37" i="6" s="1"/>
  <c r="L38" i="6" s="1"/>
  <c r="L39" i="6" s="1"/>
  <c r="L40" i="6" s="1"/>
  <c r="L41" i="6" s="1"/>
  <c r="L42" i="6" s="1"/>
  <c r="R268" i="5"/>
  <c r="R269" i="5" s="1"/>
  <c r="R270" i="5" s="1"/>
  <c r="R271" i="5" s="1"/>
  <c r="R272" i="5" s="1"/>
  <c r="R273" i="5" s="1"/>
  <c r="R274" i="5" s="1"/>
  <c r="R275" i="5" s="1"/>
  <c r="R276" i="5" s="1"/>
  <c r="R277" i="5" s="1"/>
  <c r="R278" i="5" s="1"/>
  <c r="R279" i="5" s="1"/>
  <c r="R280" i="5" s="1"/>
  <c r="R281" i="5" s="1"/>
  <c r="R282" i="5" s="1"/>
  <c r="R283" i="5" s="1"/>
  <c r="R284" i="5" s="1"/>
  <c r="Q268" i="5"/>
  <c r="Q269" i="5" s="1"/>
  <c r="Q270" i="5" s="1"/>
  <c r="Q271" i="5" s="1"/>
  <c r="Q272" i="5" s="1"/>
  <c r="Q273" i="5" s="1"/>
  <c r="Q274" i="5" s="1"/>
  <c r="Q275" i="5" s="1"/>
  <c r="Q276" i="5" s="1"/>
  <c r="Q277" i="5" s="1"/>
  <c r="Q278" i="5" s="1"/>
  <c r="Q279" i="5" s="1"/>
  <c r="Q280" i="5" s="1"/>
  <c r="Q281" i="5" s="1"/>
  <c r="Q282" i="5" s="1"/>
  <c r="Q283" i="5" s="1"/>
  <c r="Q284" i="5" s="1"/>
  <c r="P268" i="5"/>
  <c r="P269" i="5" s="1"/>
  <c r="P270" i="5" s="1"/>
  <c r="P271" i="5" s="1"/>
  <c r="P272" i="5" s="1"/>
  <c r="P273" i="5" s="1"/>
  <c r="P274" i="5" s="1"/>
  <c r="P275" i="5" s="1"/>
  <c r="P276" i="5" s="1"/>
  <c r="P277" i="5" s="1"/>
  <c r="P278" i="5" s="1"/>
  <c r="P279" i="5" s="1"/>
  <c r="P280" i="5" s="1"/>
  <c r="P281" i="5" s="1"/>
  <c r="P282" i="5" s="1"/>
  <c r="P283" i="5" s="1"/>
  <c r="P284" i="5" s="1"/>
  <c r="O268" i="5"/>
  <c r="O269" i="5" s="1"/>
  <c r="O270" i="5" s="1"/>
  <c r="O271" i="5" s="1"/>
  <c r="O272" i="5" s="1"/>
  <c r="O273" i="5" s="1"/>
  <c r="O274" i="5" s="1"/>
  <c r="O275" i="5" s="1"/>
  <c r="O276" i="5" s="1"/>
  <c r="O277" i="5" s="1"/>
  <c r="O278" i="5" s="1"/>
  <c r="O279" i="5" s="1"/>
  <c r="O280" i="5" s="1"/>
  <c r="O281" i="5" s="1"/>
  <c r="O282" i="5" s="1"/>
  <c r="O283" i="5" s="1"/>
  <c r="O284" i="5" s="1"/>
  <c r="N268" i="5"/>
  <c r="N269" i="5" s="1"/>
  <c r="N270" i="5" s="1"/>
  <c r="N271" i="5" s="1"/>
  <c r="N272" i="5" s="1"/>
  <c r="N273" i="5" s="1"/>
  <c r="N274" i="5" s="1"/>
  <c r="N275" i="5" s="1"/>
  <c r="N276" i="5" s="1"/>
  <c r="N277" i="5" s="1"/>
  <c r="N278" i="5" s="1"/>
  <c r="N279" i="5" s="1"/>
  <c r="N280" i="5" s="1"/>
  <c r="N281" i="5" s="1"/>
  <c r="N282" i="5" s="1"/>
  <c r="N283" i="5" s="1"/>
  <c r="N284" i="5" s="1"/>
  <c r="M268" i="5"/>
  <c r="M269" i="5" s="1"/>
  <c r="M270" i="5" s="1"/>
  <c r="M271" i="5" s="1"/>
  <c r="M272" i="5" s="1"/>
  <c r="M273" i="5" s="1"/>
  <c r="M274" i="5" s="1"/>
  <c r="M275" i="5" s="1"/>
  <c r="M276" i="5" s="1"/>
  <c r="M277" i="5" s="1"/>
  <c r="M278" i="5" s="1"/>
  <c r="M279" i="5" s="1"/>
  <c r="M280" i="5" s="1"/>
  <c r="M281" i="5" s="1"/>
  <c r="M282" i="5" s="1"/>
  <c r="M283" i="5" s="1"/>
  <c r="M284" i="5" s="1"/>
  <c r="L268" i="5"/>
  <c r="L269" i="5" s="1"/>
  <c r="L270" i="5" s="1"/>
  <c r="L271" i="5" s="1"/>
  <c r="L272" i="5" s="1"/>
  <c r="L273" i="5" s="1"/>
  <c r="L274" i="5" s="1"/>
  <c r="L275" i="5" s="1"/>
  <c r="L276" i="5" s="1"/>
  <c r="L277" i="5" s="1"/>
  <c r="L278" i="5" s="1"/>
  <c r="L279" i="5" s="1"/>
  <c r="L280" i="5" s="1"/>
  <c r="L281" i="5" s="1"/>
  <c r="L282" i="5" s="1"/>
  <c r="L283" i="5" s="1"/>
  <c r="L284" i="5" s="1"/>
  <c r="R246" i="5"/>
  <c r="R247" i="5" s="1"/>
  <c r="R248" i="5" s="1"/>
  <c r="R249" i="5" s="1"/>
  <c r="R250" i="5" s="1"/>
  <c r="R251" i="5" s="1"/>
  <c r="R252" i="5" s="1"/>
  <c r="R253" i="5" s="1"/>
  <c r="R254" i="5" s="1"/>
  <c r="R255" i="5" s="1"/>
  <c r="R256" i="5" s="1"/>
  <c r="R257" i="5" s="1"/>
  <c r="R258" i="5" s="1"/>
  <c r="R259" i="5" s="1"/>
  <c r="R260" i="5" s="1"/>
  <c r="R261" i="5" s="1"/>
  <c r="R262" i="5" s="1"/>
  <c r="Q246" i="5"/>
  <c r="Q247" i="5" s="1"/>
  <c r="Q248" i="5" s="1"/>
  <c r="Q249" i="5" s="1"/>
  <c r="Q250" i="5" s="1"/>
  <c r="Q251" i="5" s="1"/>
  <c r="Q252" i="5" s="1"/>
  <c r="Q253" i="5" s="1"/>
  <c r="Q254" i="5" s="1"/>
  <c r="Q255" i="5" s="1"/>
  <c r="Q256" i="5" s="1"/>
  <c r="Q257" i="5" s="1"/>
  <c r="Q258" i="5" s="1"/>
  <c r="Q259" i="5" s="1"/>
  <c r="Q260" i="5" s="1"/>
  <c r="Q261" i="5" s="1"/>
  <c r="Q262" i="5" s="1"/>
  <c r="P246" i="5"/>
  <c r="P247" i="5" s="1"/>
  <c r="P248" i="5" s="1"/>
  <c r="P249" i="5" s="1"/>
  <c r="P250" i="5" s="1"/>
  <c r="P251" i="5" s="1"/>
  <c r="P252" i="5" s="1"/>
  <c r="P253" i="5" s="1"/>
  <c r="P254" i="5" s="1"/>
  <c r="P255" i="5" s="1"/>
  <c r="P256" i="5" s="1"/>
  <c r="P257" i="5" s="1"/>
  <c r="P258" i="5" s="1"/>
  <c r="P259" i="5" s="1"/>
  <c r="P260" i="5" s="1"/>
  <c r="P261" i="5" s="1"/>
  <c r="P262" i="5" s="1"/>
  <c r="O246" i="5"/>
  <c r="O247" i="5" s="1"/>
  <c r="O248" i="5" s="1"/>
  <c r="O249" i="5" s="1"/>
  <c r="O250" i="5" s="1"/>
  <c r="O251" i="5" s="1"/>
  <c r="O252" i="5" s="1"/>
  <c r="O253" i="5" s="1"/>
  <c r="O254" i="5" s="1"/>
  <c r="O255" i="5" s="1"/>
  <c r="O256" i="5" s="1"/>
  <c r="O257" i="5" s="1"/>
  <c r="O258" i="5" s="1"/>
  <c r="O259" i="5" s="1"/>
  <c r="O260" i="5" s="1"/>
  <c r="O261" i="5" s="1"/>
  <c r="O262" i="5" s="1"/>
  <c r="N246" i="5"/>
  <c r="N247" i="5" s="1"/>
  <c r="N248" i="5" s="1"/>
  <c r="N249" i="5" s="1"/>
  <c r="N250" i="5" s="1"/>
  <c r="N251" i="5" s="1"/>
  <c r="N252" i="5" s="1"/>
  <c r="N253" i="5" s="1"/>
  <c r="N254" i="5" s="1"/>
  <c r="N255" i="5" s="1"/>
  <c r="N256" i="5" s="1"/>
  <c r="N257" i="5" s="1"/>
  <c r="N258" i="5" s="1"/>
  <c r="N259" i="5" s="1"/>
  <c r="N260" i="5" s="1"/>
  <c r="N261" i="5" s="1"/>
  <c r="N262" i="5" s="1"/>
  <c r="M246" i="5"/>
  <c r="M247" i="5" s="1"/>
  <c r="M248" i="5" s="1"/>
  <c r="M249" i="5" s="1"/>
  <c r="M250" i="5" s="1"/>
  <c r="M251" i="5" s="1"/>
  <c r="M252" i="5" s="1"/>
  <c r="M253" i="5" s="1"/>
  <c r="M254" i="5" s="1"/>
  <c r="M255" i="5" s="1"/>
  <c r="M256" i="5" s="1"/>
  <c r="M257" i="5" s="1"/>
  <c r="M258" i="5" s="1"/>
  <c r="M259" i="5" s="1"/>
  <c r="M260" i="5" s="1"/>
  <c r="M261" i="5" s="1"/>
  <c r="M262" i="5" s="1"/>
  <c r="L246" i="5"/>
  <c r="L247" i="5" s="1"/>
  <c r="L248" i="5" s="1"/>
  <c r="L249" i="5" s="1"/>
  <c r="L250" i="5" s="1"/>
  <c r="L251" i="5" s="1"/>
  <c r="L252" i="5" s="1"/>
  <c r="L253" i="5" s="1"/>
  <c r="L254" i="5" s="1"/>
  <c r="L255" i="5" s="1"/>
  <c r="L256" i="5" s="1"/>
  <c r="L257" i="5" s="1"/>
  <c r="L258" i="5" s="1"/>
  <c r="L259" i="5" s="1"/>
  <c r="L260" i="5" s="1"/>
  <c r="L261" i="5" s="1"/>
  <c r="L262" i="5" s="1"/>
  <c r="R224" i="5"/>
  <c r="R225" i="5" s="1"/>
  <c r="R226" i="5" s="1"/>
  <c r="R227" i="5" s="1"/>
  <c r="R228" i="5" s="1"/>
  <c r="R229" i="5" s="1"/>
  <c r="R230" i="5" s="1"/>
  <c r="R231" i="5" s="1"/>
  <c r="R232" i="5" s="1"/>
  <c r="R233" i="5" s="1"/>
  <c r="R234" i="5" s="1"/>
  <c r="R235" i="5" s="1"/>
  <c r="R236" i="5" s="1"/>
  <c r="R237" i="5" s="1"/>
  <c r="R238" i="5" s="1"/>
  <c r="R239" i="5" s="1"/>
  <c r="R240" i="5" s="1"/>
  <c r="Q224" i="5"/>
  <c r="Q225" i="5" s="1"/>
  <c r="Q226" i="5" s="1"/>
  <c r="Q227" i="5" s="1"/>
  <c r="Q228" i="5" s="1"/>
  <c r="Q229" i="5" s="1"/>
  <c r="Q230" i="5" s="1"/>
  <c r="Q231" i="5" s="1"/>
  <c r="Q232" i="5" s="1"/>
  <c r="Q233" i="5" s="1"/>
  <c r="Q234" i="5" s="1"/>
  <c r="Q235" i="5" s="1"/>
  <c r="Q236" i="5" s="1"/>
  <c r="Q237" i="5" s="1"/>
  <c r="Q238" i="5" s="1"/>
  <c r="Q239" i="5" s="1"/>
  <c r="Q240" i="5" s="1"/>
  <c r="P224" i="5"/>
  <c r="P225" i="5" s="1"/>
  <c r="P226" i="5" s="1"/>
  <c r="P227" i="5" s="1"/>
  <c r="P228" i="5" s="1"/>
  <c r="P229" i="5" s="1"/>
  <c r="P230" i="5" s="1"/>
  <c r="P231" i="5" s="1"/>
  <c r="P232" i="5" s="1"/>
  <c r="P233" i="5" s="1"/>
  <c r="P234" i="5" s="1"/>
  <c r="P235" i="5" s="1"/>
  <c r="P236" i="5" s="1"/>
  <c r="P237" i="5" s="1"/>
  <c r="P238" i="5" s="1"/>
  <c r="P239" i="5" s="1"/>
  <c r="P240" i="5" s="1"/>
  <c r="O224" i="5"/>
  <c r="O225" i="5" s="1"/>
  <c r="O226" i="5" s="1"/>
  <c r="O227" i="5" s="1"/>
  <c r="O228" i="5" s="1"/>
  <c r="O229" i="5" s="1"/>
  <c r="O230" i="5" s="1"/>
  <c r="O231" i="5" s="1"/>
  <c r="O232" i="5" s="1"/>
  <c r="O233" i="5" s="1"/>
  <c r="O234" i="5" s="1"/>
  <c r="O235" i="5" s="1"/>
  <c r="O236" i="5" s="1"/>
  <c r="O237" i="5" s="1"/>
  <c r="O238" i="5" s="1"/>
  <c r="O239" i="5" s="1"/>
  <c r="O240" i="5" s="1"/>
  <c r="N224" i="5"/>
  <c r="N225" i="5" s="1"/>
  <c r="N226" i="5" s="1"/>
  <c r="N227" i="5" s="1"/>
  <c r="N228" i="5" s="1"/>
  <c r="N229" i="5" s="1"/>
  <c r="N230" i="5" s="1"/>
  <c r="N231" i="5" s="1"/>
  <c r="N232" i="5" s="1"/>
  <c r="N233" i="5" s="1"/>
  <c r="N234" i="5" s="1"/>
  <c r="N235" i="5" s="1"/>
  <c r="N236" i="5" s="1"/>
  <c r="N237" i="5" s="1"/>
  <c r="N238" i="5" s="1"/>
  <c r="N239" i="5" s="1"/>
  <c r="N240" i="5" s="1"/>
  <c r="M224" i="5"/>
  <c r="M225" i="5" s="1"/>
  <c r="M226" i="5" s="1"/>
  <c r="M227" i="5" s="1"/>
  <c r="M228" i="5" s="1"/>
  <c r="M229" i="5" s="1"/>
  <c r="M230" i="5" s="1"/>
  <c r="M231" i="5" s="1"/>
  <c r="M232" i="5" s="1"/>
  <c r="M233" i="5" s="1"/>
  <c r="M234" i="5" s="1"/>
  <c r="M235" i="5" s="1"/>
  <c r="M236" i="5" s="1"/>
  <c r="M237" i="5" s="1"/>
  <c r="M238" i="5" s="1"/>
  <c r="M239" i="5" s="1"/>
  <c r="M240" i="5" s="1"/>
  <c r="L224" i="5"/>
  <c r="L225" i="5" s="1"/>
  <c r="L226" i="5" s="1"/>
  <c r="L227" i="5" s="1"/>
  <c r="L228" i="5" s="1"/>
  <c r="L229" i="5" s="1"/>
  <c r="L230" i="5" s="1"/>
  <c r="L231" i="5" s="1"/>
  <c r="L232" i="5" s="1"/>
  <c r="L233" i="5" s="1"/>
  <c r="L234" i="5" s="1"/>
  <c r="L235" i="5" s="1"/>
  <c r="L236" i="5" s="1"/>
  <c r="L237" i="5" s="1"/>
  <c r="L238" i="5" s="1"/>
  <c r="L239" i="5" s="1"/>
  <c r="L240" i="5" s="1"/>
  <c r="R202" i="5"/>
  <c r="R203" i="5" s="1"/>
  <c r="R204" i="5" s="1"/>
  <c r="R205" i="5" s="1"/>
  <c r="R206" i="5" s="1"/>
  <c r="R207" i="5" s="1"/>
  <c r="R208" i="5" s="1"/>
  <c r="R209" i="5" s="1"/>
  <c r="R210" i="5" s="1"/>
  <c r="R211" i="5" s="1"/>
  <c r="R212" i="5" s="1"/>
  <c r="R213" i="5" s="1"/>
  <c r="R214" i="5" s="1"/>
  <c r="R215" i="5" s="1"/>
  <c r="R216" i="5" s="1"/>
  <c r="R217" i="5" s="1"/>
  <c r="R218" i="5" s="1"/>
  <c r="Q202" i="5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P202" i="5"/>
  <c r="P203" i="5" s="1"/>
  <c r="P204" i="5" s="1"/>
  <c r="P205" i="5" s="1"/>
  <c r="P206" i="5" s="1"/>
  <c r="P207" i="5" s="1"/>
  <c r="P208" i="5" s="1"/>
  <c r="P209" i="5" s="1"/>
  <c r="P210" i="5" s="1"/>
  <c r="P211" i="5" s="1"/>
  <c r="P212" i="5" s="1"/>
  <c r="P213" i="5" s="1"/>
  <c r="P214" i="5" s="1"/>
  <c r="P215" i="5" s="1"/>
  <c r="P216" i="5" s="1"/>
  <c r="P217" i="5" s="1"/>
  <c r="P218" i="5" s="1"/>
  <c r="O202" i="5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O218" i="5" s="1"/>
  <c r="N202" i="5"/>
  <c r="N203" i="5" s="1"/>
  <c r="N204" i="5" s="1"/>
  <c r="N205" i="5" s="1"/>
  <c r="N206" i="5" s="1"/>
  <c r="N207" i="5" s="1"/>
  <c r="N208" i="5" s="1"/>
  <c r="N209" i="5" s="1"/>
  <c r="N210" i="5" s="1"/>
  <c r="N211" i="5" s="1"/>
  <c r="N212" i="5" s="1"/>
  <c r="N213" i="5" s="1"/>
  <c r="N214" i="5" s="1"/>
  <c r="N215" i="5" s="1"/>
  <c r="N216" i="5" s="1"/>
  <c r="N217" i="5" s="1"/>
  <c r="N218" i="5" s="1"/>
  <c r="M202" i="5"/>
  <c r="M203" i="5" s="1"/>
  <c r="M204" i="5" s="1"/>
  <c r="M205" i="5" s="1"/>
  <c r="M206" i="5" s="1"/>
  <c r="M207" i="5" s="1"/>
  <c r="M208" i="5" s="1"/>
  <c r="M209" i="5" s="1"/>
  <c r="M210" i="5" s="1"/>
  <c r="M211" i="5" s="1"/>
  <c r="M212" i="5" s="1"/>
  <c r="M213" i="5" s="1"/>
  <c r="M214" i="5" s="1"/>
  <c r="M215" i="5" s="1"/>
  <c r="M216" i="5" s="1"/>
  <c r="M217" i="5" s="1"/>
  <c r="M218" i="5" s="1"/>
  <c r="L202" i="5"/>
  <c r="L203" i="5" s="1"/>
  <c r="L204" i="5" s="1"/>
  <c r="L205" i="5" s="1"/>
  <c r="L206" i="5" s="1"/>
  <c r="L207" i="5" s="1"/>
  <c r="L208" i="5" s="1"/>
  <c r="L209" i="5" s="1"/>
  <c r="L210" i="5" s="1"/>
  <c r="L211" i="5" s="1"/>
  <c r="L212" i="5" s="1"/>
  <c r="L213" i="5" s="1"/>
  <c r="L214" i="5" s="1"/>
  <c r="L215" i="5" s="1"/>
  <c r="L216" i="5" s="1"/>
  <c r="L217" i="5" s="1"/>
  <c r="L218" i="5" s="1"/>
  <c r="R180" i="5"/>
  <c r="R181" i="5" s="1"/>
  <c r="R182" i="5" s="1"/>
  <c r="R183" i="5" s="1"/>
  <c r="R184" i="5" s="1"/>
  <c r="R185" i="5" s="1"/>
  <c r="R186" i="5" s="1"/>
  <c r="R187" i="5" s="1"/>
  <c r="R188" i="5" s="1"/>
  <c r="R189" i="5" s="1"/>
  <c r="R190" i="5" s="1"/>
  <c r="R191" i="5" s="1"/>
  <c r="R192" i="5" s="1"/>
  <c r="R193" i="5" s="1"/>
  <c r="R194" i="5" s="1"/>
  <c r="R195" i="5" s="1"/>
  <c r="R196" i="5" s="1"/>
  <c r="Q180" i="5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P180" i="5"/>
  <c r="P181" i="5" s="1"/>
  <c r="P182" i="5" s="1"/>
  <c r="P183" i="5" s="1"/>
  <c r="P184" i="5" s="1"/>
  <c r="P185" i="5" s="1"/>
  <c r="P186" i="5" s="1"/>
  <c r="P187" i="5" s="1"/>
  <c r="P188" i="5" s="1"/>
  <c r="P189" i="5" s="1"/>
  <c r="P190" i="5" s="1"/>
  <c r="P191" i="5" s="1"/>
  <c r="P192" i="5" s="1"/>
  <c r="P193" i="5" s="1"/>
  <c r="P194" i="5" s="1"/>
  <c r="P195" i="5" s="1"/>
  <c r="P196" i="5" s="1"/>
  <c r="O180" i="5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N180" i="5"/>
  <c r="N181" i="5" s="1"/>
  <c r="N182" i="5" s="1"/>
  <c r="N183" i="5" s="1"/>
  <c r="N184" i="5" s="1"/>
  <c r="N185" i="5" s="1"/>
  <c r="N186" i="5" s="1"/>
  <c r="N187" i="5" s="1"/>
  <c r="N188" i="5" s="1"/>
  <c r="N189" i="5" s="1"/>
  <c r="N190" i="5" s="1"/>
  <c r="N191" i="5" s="1"/>
  <c r="N192" i="5" s="1"/>
  <c r="N193" i="5" s="1"/>
  <c r="N194" i="5" s="1"/>
  <c r="N195" i="5" s="1"/>
  <c r="N196" i="5" s="1"/>
  <c r="M180" i="5"/>
  <c r="M181" i="5" s="1"/>
  <c r="M182" i="5" s="1"/>
  <c r="M183" i="5" s="1"/>
  <c r="M184" i="5" s="1"/>
  <c r="M185" i="5" s="1"/>
  <c r="M186" i="5" s="1"/>
  <c r="M187" i="5" s="1"/>
  <c r="M188" i="5" s="1"/>
  <c r="M189" i="5" s="1"/>
  <c r="M190" i="5" s="1"/>
  <c r="M191" i="5" s="1"/>
  <c r="M192" i="5" s="1"/>
  <c r="M193" i="5" s="1"/>
  <c r="M194" i="5" s="1"/>
  <c r="M195" i="5" s="1"/>
  <c r="M196" i="5" s="1"/>
  <c r="L180" i="5"/>
  <c r="L181" i="5" s="1"/>
  <c r="L182" i="5" s="1"/>
  <c r="L183" i="5" s="1"/>
  <c r="L184" i="5" s="1"/>
  <c r="L185" i="5" s="1"/>
  <c r="L186" i="5" s="1"/>
  <c r="L187" i="5" s="1"/>
  <c r="L188" i="5" s="1"/>
  <c r="L189" i="5" s="1"/>
  <c r="L190" i="5" s="1"/>
  <c r="L191" i="5" s="1"/>
  <c r="L192" i="5" s="1"/>
  <c r="L193" i="5" s="1"/>
  <c r="L194" i="5" s="1"/>
  <c r="L195" i="5" s="1"/>
  <c r="L196" i="5" s="1"/>
  <c r="R158" i="5"/>
  <c r="R159" i="5" s="1"/>
  <c r="R160" i="5" s="1"/>
  <c r="R161" i="5" s="1"/>
  <c r="R162" i="5" s="1"/>
  <c r="R163" i="5" s="1"/>
  <c r="R164" i="5" s="1"/>
  <c r="R165" i="5" s="1"/>
  <c r="R166" i="5" s="1"/>
  <c r="R167" i="5" s="1"/>
  <c r="R168" i="5" s="1"/>
  <c r="R169" i="5" s="1"/>
  <c r="R170" i="5" s="1"/>
  <c r="R171" i="5" s="1"/>
  <c r="R172" i="5" s="1"/>
  <c r="R173" i="5" s="1"/>
  <c r="R174" i="5" s="1"/>
  <c r="Q158" i="5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P158" i="5"/>
  <c r="P159" i="5" s="1"/>
  <c r="P160" i="5" s="1"/>
  <c r="P161" i="5" s="1"/>
  <c r="P162" i="5" s="1"/>
  <c r="P163" i="5" s="1"/>
  <c r="P164" i="5" s="1"/>
  <c r="P165" i="5" s="1"/>
  <c r="P166" i="5" s="1"/>
  <c r="P167" i="5" s="1"/>
  <c r="P168" i="5" s="1"/>
  <c r="P169" i="5" s="1"/>
  <c r="P170" i="5" s="1"/>
  <c r="P171" i="5" s="1"/>
  <c r="P172" i="5" s="1"/>
  <c r="P173" i="5" s="1"/>
  <c r="P174" i="5" s="1"/>
  <c r="O158" i="5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N158" i="5"/>
  <c r="N159" i="5" s="1"/>
  <c r="N160" i="5" s="1"/>
  <c r="N161" i="5" s="1"/>
  <c r="N162" i="5" s="1"/>
  <c r="N163" i="5" s="1"/>
  <c r="N164" i="5" s="1"/>
  <c r="N165" i="5" s="1"/>
  <c r="N166" i="5" s="1"/>
  <c r="N167" i="5" s="1"/>
  <c r="N168" i="5" s="1"/>
  <c r="N169" i="5" s="1"/>
  <c r="N170" i="5" s="1"/>
  <c r="N171" i="5" s="1"/>
  <c r="N172" i="5" s="1"/>
  <c r="N173" i="5" s="1"/>
  <c r="N174" i="5" s="1"/>
  <c r="M158" i="5"/>
  <c r="M159" i="5" s="1"/>
  <c r="M160" i="5" s="1"/>
  <c r="M161" i="5" s="1"/>
  <c r="M162" i="5" s="1"/>
  <c r="M163" i="5" s="1"/>
  <c r="M164" i="5" s="1"/>
  <c r="M165" i="5" s="1"/>
  <c r="M166" i="5" s="1"/>
  <c r="M167" i="5" s="1"/>
  <c r="M168" i="5" s="1"/>
  <c r="M169" i="5" s="1"/>
  <c r="M170" i="5" s="1"/>
  <c r="M171" i="5" s="1"/>
  <c r="M172" i="5" s="1"/>
  <c r="M173" i="5" s="1"/>
  <c r="M174" i="5" s="1"/>
  <c r="L158" i="5"/>
  <c r="L159" i="5" s="1"/>
  <c r="L160" i="5" s="1"/>
  <c r="L161" i="5" s="1"/>
  <c r="L162" i="5" s="1"/>
  <c r="L163" i="5" s="1"/>
  <c r="L164" i="5" s="1"/>
  <c r="L165" i="5" s="1"/>
  <c r="L166" i="5" s="1"/>
  <c r="L167" i="5" s="1"/>
  <c r="L168" i="5" s="1"/>
  <c r="L169" i="5" s="1"/>
  <c r="L170" i="5" s="1"/>
  <c r="L171" i="5" s="1"/>
  <c r="L172" i="5" s="1"/>
  <c r="L173" i="5" s="1"/>
  <c r="L174" i="5" s="1"/>
  <c r="R136" i="5"/>
  <c r="R137" i="5" s="1"/>
  <c r="R138" i="5" s="1"/>
  <c r="R139" i="5" s="1"/>
  <c r="R140" i="5" s="1"/>
  <c r="R141" i="5" s="1"/>
  <c r="R142" i="5" s="1"/>
  <c r="R143" i="5" s="1"/>
  <c r="R144" i="5" s="1"/>
  <c r="R145" i="5" s="1"/>
  <c r="R146" i="5" s="1"/>
  <c r="R147" i="5" s="1"/>
  <c r="R148" i="5" s="1"/>
  <c r="R149" i="5" s="1"/>
  <c r="R150" i="5" s="1"/>
  <c r="R151" i="5" s="1"/>
  <c r="R152" i="5" s="1"/>
  <c r="Q136" i="5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P136" i="5"/>
  <c r="P137" i="5" s="1"/>
  <c r="P138" i="5" s="1"/>
  <c r="P139" i="5" s="1"/>
  <c r="P140" i="5" s="1"/>
  <c r="P141" i="5" s="1"/>
  <c r="P142" i="5" s="1"/>
  <c r="P143" i="5" s="1"/>
  <c r="P144" i="5" s="1"/>
  <c r="P145" i="5" s="1"/>
  <c r="P146" i="5" s="1"/>
  <c r="P147" i="5" s="1"/>
  <c r="P148" i="5" s="1"/>
  <c r="P149" i="5" s="1"/>
  <c r="P150" i="5" s="1"/>
  <c r="P151" i="5" s="1"/>
  <c r="P152" i="5" s="1"/>
  <c r="O136" i="5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N136" i="5"/>
  <c r="N137" i="5" s="1"/>
  <c r="N138" i="5" s="1"/>
  <c r="N139" i="5" s="1"/>
  <c r="N140" i="5" s="1"/>
  <c r="N141" i="5" s="1"/>
  <c r="N142" i="5" s="1"/>
  <c r="N143" i="5" s="1"/>
  <c r="N144" i="5" s="1"/>
  <c r="N145" i="5" s="1"/>
  <c r="N146" i="5" s="1"/>
  <c r="N147" i="5" s="1"/>
  <c r="N148" i="5" s="1"/>
  <c r="N149" i="5" s="1"/>
  <c r="N150" i="5" s="1"/>
  <c r="N151" i="5" s="1"/>
  <c r="N152" i="5" s="1"/>
  <c r="M136" i="5"/>
  <c r="M137" i="5" s="1"/>
  <c r="M138" i="5" s="1"/>
  <c r="M139" i="5" s="1"/>
  <c r="M140" i="5" s="1"/>
  <c r="M141" i="5" s="1"/>
  <c r="M142" i="5" s="1"/>
  <c r="M143" i="5" s="1"/>
  <c r="M144" i="5" s="1"/>
  <c r="M145" i="5" s="1"/>
  <c r="M146" i="5" s="1"/>
  <c r="M147" i="5" s="1"/>
  <c r="M148" i="5" s="1"/>
  <c r="M149" i="5" s="1"/>
  <c r="M150" i="5" s="1"/>
  <c r="M151" i="5" s="1"/>
  <c r="M152" i="5" s="1"/>
  <c r="L136" i="5"/>
  <c r="L137" i="5" s="1"/>
  <c r="L138" i="5" s="1"/>
  <c r="L139" i="5" s="1"/>
  <c r="L140" i="5" s="1"/>
  <c r="L141" i="5" s="1"/>
  <c r="L142" i="5" s="1"/>
  <c r="L143" i="5" s="1"/>
  <c r="L144" i="5" s="1"/>
  <c r="L145" i="5" s="1"/>
  <c r="L146" i="5" s="1"/>
  <c r="L147" i="5" s="1"/>
  <c r="L148" i="5" s="1"/>
  <c r="L149" i="5" s="1"/>
  <c r="L150" i="5" s="1"/>
  <c r="L151" i="5" s="1"/>
  <c r="L152" i="5" s="1"/>
  <c r="R114" i="5"/>
  <c r="R115" i="5" s="1"/>
  <c r="R116" i="5" s="1"/>
  <c r="R117" i="5" s="1"/>
  <c r="R118" i="5" s="1"/>
  <c r="R119" i="5" s="1"/>
  <c r="R120" i="5" s="1"/>
  <c r="R121" i="5" s="1"/>
  <c r="R122" i="5" s="1"/>
  <c r="R123" i="5" s="1"/>
  <c r="R124" i="5" s="1"/>
  <c r="R125" i="5" s="1"/>
  <c r="R126" i="5" s="1"/>
  <c r="R127" i="5" s="1"/>
  <c r="R128" i="5" s="1"/>
  <c r="R129" i="5" s="1"/>
  <c r="R130" i="5" s="1"/>
  <c r="Q114" i="5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P114" i="5"/>
  <c r="P115" i="5" s="1"/>
  <c r="P116" i="5" s="1"/>
  <c r="P117" i="5" s="1"/>
  <c r="P118" i="5" s="1"/>
  <c r="P119" i="5" s="1"/>
  <c r="P120" i="5" s="1"/>
  <c r="P121" i="5" s="1"/>
  <c r="P122" i="5" s="1"/>
  <c r="P123" i="5" s="1"/>
  <c r="P124" i="5" s="1"/>
  <c r="P125" i="5" s="1"/>
  <c r="P126" i="5" s="1"/>
  <c r="P127" i="5" s="1"/>
  <c r="P128" i="5" s="1"/>
  <c r="P129" i="5" s="1"/>
  <c r="P130" i="5" s="1"/>
  <c r="P132" i="5" s="1"/>
  <c r="O114" i="5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N114" i="5"/>
  <c r="N115" i="5" s="1"/>
  <c r="N116" i="5" s="1"/>
  <c r="N117" i="5" s="1"/>
  <c r="N118" i="5" s="1"/>
  <c r="N119" i="5" s="1"/>
  <c r="N120" i="5" s="1"/>
  <c r="N121" i="5" s="1"/>
  <c r="N122" i="5" s="1"/>
  <c r="N123" i="5" s="1"/>
  <c r="N124" i="5" s="1"/>
  <c r="N125" i="5" s="1"/>
  <c r="N126" i="5" s="1"/>
  <c r="N127" i="5" s="1"/>
  <c r="N128" i="5" s="1"/>
  <c r="N129" i="5" s="1"/>
  <c r="N130" i="5" s="1"/>
  <c r="M114" i="5"/>
  <c r="M115" i="5" s="1"/>
  <c r="M116" i="5" s="1"/>
  <c r="M117" i="5" s="1"/>
  <c r="M118" i="5" s="1"/>
  <c r="M119" i="5" s="1"/>
  <c r="M120" i="5" s="1"/>
  <c r="M121" i="5" s="1"/>
  <c r="M122" i="5" s="1"/>
  <c r="M123" i="5" s="1"/>
  <c r="M124" i="5" s="1"/>
  <c r="M125" i="5" s="1"/>
  <c r="M126" i="5" s="1"/>
  <c r="M127" i="5" s="1"/>
  <c r="M128" i="5" s="1"/>
  <c r="M129" i="5" s="1"/>
  <c r="M130" i="5" s="1"/>
  <c r="L114" i="5"/>
  <c r="L115" i="5" s="1"/>
  <c r="L116" i="5" s="1"/>
  <c r="L117" i="5" s="1"/>
  <c r="L118" i="5" s="1"/>
  <c r="L119" i="5" s="1"/>
  <c r="L120" i="5" s="1"/>
  <c r="L121" i="5" s="1"/>
  <c r="L122" i="5" s="1"/>
  <c r="L123" i="5" s="1"/>
  <c r="L124" i="5" s="1"/>
  <c r="L125" i="5" s="1"/>
  <c r="L126" i="5" s="1"/>
  <c r="L127" i="5" s="1"/>
  <c r="L128" i="5" s="1"/>
  <c r="L129" i="5" s="1"/>
  <c r="L130" i="5" s="1"/>
  <c r="L132" i="5" s="1"/>
  <c r="R92" i="5"/>
  <c r="R93" i="5" s="1"/>
  <c r="R94" i="5" s="1"/>
  <c r="R95" i="5" s="1"/>
  <c r="R96" i="5" s="1"/>
  <c r="R97" i="5" s="1"/>
  <c r="R98" i="5" s="1"/>
  <c r="R99" i="5" s="1"/>
  <c r="R100" i="5" s="1"/>
  <c r="R101" i="5" s="1"/>
  <c r="R102" i="5" s="1"/>
  <c r="R103" i="5" s="1"/>
  <c r="R104" i="5" s="1"/>
  <c r="R105" i="5" s="1"/>
  <c r="R106" i="5" s="1"/>
  <c r="R107" i="5" s="1"/>
  <c r="R108" i="5" s="1"/>
  <c r="Q92" i="5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P92" i="5"/>
  <c r="P93" i="5" s="1"/>
  <c r="P94" i="5" s="1"/>
  <c r="P95" i="5" s="1"/>
  <c r="P96" i="5" s="1"/>
  <c r="P97" i="5" s="1"/>
  <c r="P98" i="5" s="1"/>
  <c r="P99" i="5" s="1"/>
  <c r="P100" i="5" s="1"/>
  <c r="P101" i="5" s="1"/>
  <c r="P102" i="5" s="1"/>
  <c r="P103" i="5" s="1"/>
  <c r="P104" i="5" s="1"/>
  <c r="P105" i="5" s="1"/>
  <c r="P106" i="5" s="1"/>
  <c r="P107" i="5" s="1"/>
  <c r="P108" i="5" s="1"/>
  <c r="O92" i="5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N92" i="5"/>
  <c r="N93" i="5" s="1"/>
  <c r="N94" i="5" s="1"/>
  <c r="N95" i="5" s="1"/>
  <c r="N96" i="5" s="1"/>
  <c r="N97" i="5" s="1"/>
  <c r="N98" i="5" s="1"/>
  <c r="N99" i="5" s="1"/>
  <c r="N100" i="5" s="1"/>
  <c r="N101" i="5" s="1"/>
  <c r="N102" i="5" s="1"/>
  <c r="N103" i="5" s="1"/>
  <c r="N104" i="5" s="1"/>
  <c r="N105" i="5" s="1"/>
  <c r="N106" i="5" s="1"/>
  <c r="N107" i="5" s="1"/>
  <c r="N108" i="5" s="1"/>
  <c r="M92" i="5"/>
  <c r="M93" i="5" s="1"/>
  <c r="M94" i="5" s="1"/>
  <c r="M95" i="5" s="1"/>
  <c r="M96" i="5" s="1"/>
  <c r="M97" i="5" s="1"/>
  <c r="M98" i="5" s="1"/>
  <c r="M99" i="5" s="1"/>
  <c r="M100" i="5" s="1"/>
  <c r="M101" i="5" s="1"/>
  <c r="M102" i="5" s="1"/>
  <c r="M103" i="5" s="1"/>
  <c r="M104" i="5" s="1"/>
  <c r="M105" i="5" s="1"/>
  <c r="M106" i="5" s="1"/>
  <c r="M107" i="5" s="1"/>
  <c r="M108" i="5" s="1"/>
  <c r="L92" i="5"/>
  <c r="L93" i="5" s="1"/>
  <c r="L94" i="5" s="1"/>
  <c r="L95" i="5" s="1"/>
  <c r="L96" i="5" s="1"/>
  <c r="L97" i="5" s="1"/>
  <c r="L98" i="5" s="1"/>
  <c r="L99" i="5" s="1"/>
  <c r="L100" i="5" s="1"/>
  <c r="L101" i="5" s="1"/>
  <c r="L102" i="5" s="1"/>
  <c r="L103" i="5" s="1"/>
  <c r="L104" i="5" s="1"/>
  <c r="L105" i="5" s="1"/>
  <c r="L106" i="5" s="1"/>
  <c r="L107" i="5" s="1"/>
  <c r="L108" i="5" s="1"/>
  <c r="R70" i="5"/>
  <c r="R71" i="5" s="1"/>
  <c r="R72" i="5" s="1"/>
  <c r="R73" i="5" s="1"/>
  <c r="R74" i="5" s="1"/>
  <c r="R75" i="5" s="1"/>
  <c r="R76" i="5" s="1"/>
  <c r="R77" i="5" s="1"/>
  <c r="R78" i="5" s="1"/>
  <c r="R79" i="5" s="1"/>
  <c r="R80" i="5" s="1"/>
  <c r="R81" i="5" s="1"/>
  <c r="R82" i="5" s="1"/>
  <c r="R83" i="5" s="1"/>
  <c r="R84" i="5" s="1"/>
  <c r="R85" i="5" s="1"/>
  <c r="R86" i="5" s="1"/>
  <c r="Q70" i="5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P70" i="5"/>
  <c r="P71" i="5" s="1"/>
  <c r="P72" i="5" s="1"/>
  <c r="P73" i="5" s="1"/>
  <c r="P74" i="5" s="1"/>
  <c r="P75" i="5" s="1"/>
  <c r="P76" i="5" s="1"/>
  <c r="P77" i="5" s="1"/>
  <c r="P78" i="5" s="1"/>
  <c r="P79" i="5" s="1"/>
  <c r="P80" i="5" s="1"/>
  <c r="P81" i="5" s="1"/>
  <c r="P82" i="5" s="1"/>
  <c r="P83" i="5" s="1"/>
  <c r="P84" i="5" s="1"/>
  <c r="P85" i="5" s="1"/>
  <c r="P86" i="5" s="1"/>
  <c r="O70" i="5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N70" i="5"/>
  <c r="N71" i="5" s="1"/>
  <c r="N72" i="5" s="1"/>
  <c r="N73" i="5" s="1"/>
  <c r="N74" i="5" s="1"/>
  <c r="N75" i="5" s="1"/>
  <c r="N76" i="5" s="1"/>
  <c r="N77" i="5" s="1"/>
  <c r="N78" i="5" s="1"/>
  <c r="N79" i="5" s="1"/>
  <c r="N80" i="5" s="1"/>
  <c r="N81" i="5" s="1"/>
  <c r="N82" i="5" s="1"/>
  <c r="N83" i="5" s="1"/>
  <c r="N84" i="5" s="1"/>
  <c r="N85" i="5" s="1"/>
  <c r="N86" i="5" s="1"/>
  <c r="M70" i="5"/>
  <c r="M71" i="5" s="1"/>
  <c r="M72" i="5" s="1"/>
  <c r="M73" i="5" s="1"/>
  <c r="M74" i="5" s="1"/>
  <c r="M75" i="5" s="1"/>
  <c r="M76" i="5" s="1"/>
  <c r="M77" i="5" s="1"/>
  <c r="M78" i="5" s="1"/>
  <c r="M79" i="5" s="1"/>
  <c r="M80" i="5" s="1"/>
  <c r="M81" i="5" s="1"/>
  <c r="M82" i="5" s="1"/>
  <c r="M83" i="5" s="1"/>
  <c r="M84" i="5" s="1"/>
  <c r="M85" i="5" s="1"/>
  <c r="M86" i="5" s="1"/>
  <c r="L70" i="5"/>
  <c r="L71" i="5" s="1"/>
  <c r="L72" i="5" s="1"/>
  <c r="L73" i="5" s="1"/>
  <c r="L74" i="5" s="1"/>
  <c r="L75" i="5" s="1"/>
  <c r="L76" i="5" s="1"/>
  <c r="L77" i="5" s="1"/>
  <c r="L78" i="5" s="1"/>
  <c r="L79" i="5" s="1"/>
  <c r="L80" i="5" s="1"/>
  <c r="L81" i="5" s="1"/>
  <c r="L82" i="5" s="1"/>
  <c r="L83" i="5" s="1"/>
  <c r="L84" i="5" s="1"/>
  <c r="L85" i="5" s="1"/>
  <c r="L86" i="5" s="1"/>
  <c r="R48" i="5"/>
  <c r="R49" i="5" s="1"/>
  <c r="R50" i="5" s="1"/>
  <c r="R51" i="5" s="1"/>
  <c r="R52" i="5" s="1"/>
  <c r="R53" i="5" s="1"/>
  <c r="R54" i="5" s="1"/>
  <c r="R55" i="5" s="1"/>
  <c r="R56" i="5" s="1"/>
  <c r="R57" i="5" s="1"/>
  <c r="R58" i="5" s="1"/>
  <c r="R59" i="5" s="1"/>
  <c r="R60" i="5" s="1"/>
  <c r="R61" i="5" s="1"/>
  <c r="R62" i="5" s="1"/>
  <c r="R63" i="5" s="1"/>
  <c r="R64" i="5" s="1"/>
  <c r="Q48" i="5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P48" i="5"/>
  <c r="P49" i="5" s="1"/>
  <c r="P50" i="5" s="1"/>
  <c r="P51" i="5" s="1"/>
  <c r="P52" i="5" s="1"/>
  <c r="P53" i="5" s="1"/>
  <c r="P54" i="5" s="1"/>
  <c r="P55" i="5" s="1"/>
  <c r="P56" i="5" s="1"/>
  <c r="P57" i="5" s="1"/>
  <c r="P58" i="5" s="1"/>
  <c r="P59" i="5" s="1"/>
  <c r="P60" i="5" s="1"/>
  <c r="P61" i="5" s="1"/>
  <c r="P62" i="5" s="1"/>
  <c r="P63" i="5" s="1"/>
  <c r="P64" i="5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N48" i="5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M48" i="5"/>
  <c r="M49" i="5" s="1"/>
  <c r="M50" i="5" s="1"/>
  <c r="M51" i="5" s="1"/>
  <c r="M52" i="5" s="1"/>
  <c r="M53" i="5" s="1"/>
  <c r="M54" i="5" s="1"/>
  <c r="M55" i="5" s="1"/>
  <c r="M56" i="5" s="1"/>
  <c r="M57" i="5" s="1"/>
  <c r="M58" i="5" s="1"/>
  <c r="M59" i="5" s="1"/>
  <c r="M60" i="5" s="1"/>
  <c r="M61" i="5" s="1"/>
  <c r="M62" i="5" s="1"/>
  <c r="M63" i="5" s="1"/>
  <c r="M64" i="5" s="1"/>
  <c r="L48" i="5"/>
  <c r="L49" i="5" s="1"/>
  <c r="L50" i="5" s="1"/>
  <c r="L51" i="5" s="1"/>
  <c r="L52" i="5" s="1"/>
  <c r="L53" i="5" s="1"/>
  <c r="L54" i="5" s="1"/>
  <c r="L55" i="5" s="1"/>
  <c r="L56" i="5" s="1"/>
  <c r="L57" i="5" s="1"/>
  <c r="L58" i="5" s="1"/>
  <c r="L59" i="5" s="1"/>
  <c r="L60" i="5" s="1"/>
  <c r="L61" i="5" s="1"/>
  <c r="L62" i="5" s="1"/>
  <c r="L63" i="5" s="1"/>
  <c r="L64" i="5" s="1"/>
  <c r="M26" i="5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M38" i="5" s="1"/>
  <c r="M39" i="5" s="1"/>
  <c r="M40" i="5" s="1"/>
  <c r="M41" i="5" s="1"/>
  <c r="M42" i="5" s="1"/>
  <c r="N26" i="5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O26" i="5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P26" i="5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Q26" i="5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R26" i="5"/>
  <c r="R27" i="5" s="1"/>
  <c r="R28" i="5" s="1"/>
  <c r="R29" i="5" s="1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L26" i="5"/>
  <c r="L27" i="5" s="1"/>
  <c r="L28" i="5" s="1"/>
  <c r="L29" i="5" s="1"/>
  <c r="L30" i="5" s="1"/>
  <c r="L31" i="5" s="1"/>
  <c r="L32" i="5" s="1"/>
  <c r="L33" i="5" s="1"/>
  <c r="L34" i="5" s="1"/>
  <c r="L35" i="5" s="1"/>
  <c r="L36" i="5" s="1"/>
  <c r="L37" i="5" s="1"/>
  <c r="L38" i="5" s="1"/>
  <c r="L39" i="5" s="1"/>
  <c r="L40" i="5" s="1"/>
  <c r="L41" i="5" s="1"/>
  <c r="L42" i="5" s="1"/>
  <c r="R268" i="4"/>
  <c r="R269" i="4" s="1"/>
  <c r="R270" i="4" s="1"/>
  <c r="R271" i="4" s="1"/>
  <c r="R272" i="4" s="1"/>
  <c r="R273" i="4" s="1"/>
  <c r="R274" i="4" s="1"/>
  <c r="R275" i="4" s="1"/>
  <c r="R276" i="4" s="1"/>
  <c r="R277" i="4" s="1"/>
  <c r="R278" i="4" s="1"/>
  <c r="R279" i="4" s="1"/>
  <c r="R280" i="4" s="1"/>
  <c r="R281" i="4" s="1"/>
  <c r="R282" i="4" s="1"/>
  <c r="R283" i="4" s="1"/>
  <c r="R284" i="4" s="1"/>
  <c r="Q268" i="4"/>
  <c r="Q269" i="4" s="1"/>
  <c r="Q270" i="4" s="1"/>
  <c r="Q271" i="4" s="1"/>
  <c r="Q272" i="4" s="1"/>
  <c r="Q273" i="4" s="1"/>
  <c r="Q274" i="4" s="1"/>
  <c r="Q275" i="4" s="1"/>
  <c r="Q276" i="4" s="1"/>
  <c r="Q277" i="4" s="1"/>
  <c r="Q278" i="4" s="1"/>
  <c r="Q279" i="4" s="1"/>
  <c r="Q280" i="4" s="1"/>
  <c r="Q281" i="4" s="1"/>
  <c r="Q282" i="4" s="1"/>
  <c r="Q283" i="4" s="1"/>
  <c r="Q284" i="4" s="1"/>
  <c r="P268" i="4"/>
  <c r="P269" i="4" s="1"/>
  <c r="P270" i="4" s="1"/>
  <c r="P271" i="4" s="1"/>
  <c r="P272" i="4" s="1"/>
  <c r="P273" i="4" s="1"/>
  <c r="P274" i="4" s="1"/>
  <c r="P275" i="4" s="1"/>
  <c r="P276" i="4" s="1"/>
  <c r="P277" i="4" s="1"/>
  <c r="P278" i="4" s="1"/>
  <c r="P279" i="4" s="1"/>
  <c r="P280" i="4" s="1"/>
  <c r="P281" i="4" s="1"/>
  <c r="P282" i="4" s="1"/>
  <c r="P283" i="4" s="1"/>
  <c r="P284" i="4" s="1"/>
  <c r="O268" i="4"/>
  <c r="O269" i="4" s="1"/>
  <c r="O270" i="4" s="1"/>
  <c r="O271" i="4" s="1"/>
  <c r="O272" i="4" s="1"/>
  <c r="O273" i="4" s="1"/>
  <c r="O274" i="4" s="1"/>
  <c r="O275" i="4" s="1"/>
  <c r="O276" i="4" s="1"/>
  <c r="O277" i="4" s="1"/>
  <c r="O278" i="4" s="1"/>
  <c r="O279" i="4" s="1"/>
  <c r="O280" i="4" s="1"/>
  <c r="O281" i="4" s="1"/>
  <c r="O282" i="4" s="1"/>
  <c r="O283" i="4" s="1"/>
  <c r="O284" i="4" s="1"/>
  <c r="N268" i="4"/>
  <c r="N269" i="4" s="1"/>
  <c r="N270" i="4" s="1"/>
  <c r="N271" i="4" s="1"/>
  <c r="N272" i="4" s="1"/>
  <c r="N273" i="4" s="1"/>
  <c r="N274" i="4" s="1"/>
  <c r="N275" i="4" s="1"/>
  <c r="N276" i="4" s="1"/>
  <c r="N277" i="4" s="1"/>
  <c r="N278" i="4" s="1"/>
  <c r="N279" i="4" s="1"/>
  <c r="N280" i="4" s="1"/>
  <c r="N281" i="4" s="1"/>
  <c r="N282" i="4" s="1"/>
  <c r="N283" i="4" s="1"/>
  <c r="N284" i="4" s="1"/>
  <c r="M268" i="4"/>
  <c r="M269" i="4" s="1"/>
  <c r="M270" i="4" s="1"/>
  <c r="M271" i="4" s="1"/>
  <c r="M272" i="4" s="1"/>
  <c r="M273" i="4" s="1"/>
  <c r="M274" i="4" s="1"/>
  <c r="M275" i="4" s="1"/>
  <c r="M276" i="4" s="1"/>
  <c r="M277" i="4" s="1"/>
  <c r="M278" i="4" s="1"/>
  <c r="M279" i="4" s="1"/>
  <c r="M280" i="4" s="1"/>
  <c r="M281" i="4" s="1"/>
  <c r="M282" i="4" s="1"/>
  <c r="M283" i="4" s="1"/>
  <c r="M284" i="4" s="1"/>
  <c r="L268" i="4"/>
  <c r="L269" i="4" s="1"/>
  <c r="L270" i="4" s="1"/>
  <c r="L271" i="4" s="1"/>
  <c r="L272" i="4" s="1"/>
  <c r="L273" i="4" s="1"/>
  <c r="L274" i="4" s="1"/>
  <c r="L275" i="4" s="1"/>
  <c r="L276" i="4" s="1"/>
  <c r="L277" i="4" s="1"/>
  <c r="L278" i="4" s="1"/>
  <c r="L279" i="4" s="1"/>
  <c r="L280" i="4" s="1"/>
  <c r="L281" i="4" s="1"/>
  <c r="L282" i="4" s="1"/>
  <c r="L283" i="4" s="1"/>
  <c r="L284" i="4" s="1"/>
  <c r="R246" i="4"/>
  <c r="R247" i="4" s="1"/>
  <c r="R248" i="4" s="1"/>
  <c r="R249" i="4" s="1"/>
  <c r="R250" i="4" s="1"/>
  <c r="R251" i="4" s="1"/>
  <c r="R252" i="4" s="1"/>
  <c r="R253" i="4" s="1"/>
  <c r="R254" i="4" s="1"/>
  <c r="R255" i="4" s="1"/>
  <c r="R256" i="4" s="1"/>
  <c r="R257" i="4" s="1"/>
  <c r="R258" i="4" s="1"/>
  <c r="R259" i="4" s="1"/>
  <c r="R260" i="4" s="1"/>
  <c r="R261" i="4" s="1"/>
  <c r="R262" i="4" s="1"/>
  <c r="Q246" i="4"/>
  <c r="Q247" i="4" s="1"/>
  <c r="Q248" i="4" s="1"/>
  <c r="Q249" i="4" s="1"/>
  <c r="Q250" i="4" s="1"/>
  <c r="Q251" i="4" s="1"/>
  <c r="Q252" i="4" s="1"/>
  <c r="Q253" i="4" s="1"/>
  <c r="Q254" i="4" s="1"/>
  <c r="Q255" i="4" s="1"/>
  <c r="Q256" i="4" s="1"/>
  <c r="Q257" i="4" s="1"/>
  <c r="Q258" i="4" s="1"/>
  <c r="Q259" i="4" s="1"/>
  <c r="Q260" i="4" s="1"/>
  <c r="Q261" i="4" s="1"/>
  <c r="Q262" i="4" s="1"/>
  <c r="P246" i="4"/>
  <c r="P247" i="4" s="1"/>
  <c r="P248" i="4" s="1"/>
  <c r="P249" i="4" s="1"/>
  <c r="P250" i="4" s="1"/>
  <c r="P251" i="4" s="1"/>
  <c r="P252" i="4" s="1"/>
  <c r="P253" i="4" s="1"/>
  <c r="P254" i="4" s="1"/>
  <c r="P255" i="4" s="1"/>
  <c r="P256" i="4" s="1"/>
  <c r="P257" i="4" s="1"/>
  <c r="P258" i="4" s="1"/>
  <c r="P259" i="4" s="1"/>
  <c r="P260" i="4" s="1"/>
  <c r="P261" i="4" s="1"/>
  <c r="P262" i="4" s="1"/>
  <c r="O246" i="4"/>
  <c r="O247" i="4" s="1"/>
  <c r="O248" i="4" s="1"/>
  <c r="O249" i="4" s="1"/>
  <c r="O250" i="4" s="1"/>
  <c r="O251" i="4" s="1"/>
  <c r="O252" i="4" s="1"/>
  <c r="O253" i="4" s="1"/>
  <c r="O254" i="4" s="1"/>
  <c r="O255" i="4" s="1"/>
  <c r="O256" i="4" s="1"/>
  <c r="O257" i="4" s="1"/>
  <c r="O258" i="4" s="1"/>
  <c r="O259" i="4" s="1"/>
  <c r="O260" i="4" s="1"/>
  <c r="O261" i="4" s="1"/>
  <c r="O262" i="4" s="1"/>
  <c r="N246" i="4"/>
  <c r="N247" i="4" s="1"/>
  <c r="N248" i="4" s="1"/>
  <c r="N249" i="4" s="1"/>
  <c r="N250" i="4" s="1"/>
  <c r="N251" i="4" s="1"/>
  <c r="N252" i="4" s="1"/>
  <c r="N253" i="4" s="1"/>
  <c r="N254" i="4" s="1"/>
  <c r="N255" i="4" s="1"/>
  <c r="N256" i="4" s="1"/>
  <c r="N257" i="4" s="1"/>
  <c r="N258" i="4" s="1"/>
  <c r="N259" i="4" s="1"/>
  <c r="N260" i="4" s="1"/>
  <c r="N261" i="4" s="1"/>
  <c r="N262" i="4" s="1"/>
  <c r="M246" i="4"/>
  <c r="M247" i="4" s="1"/>
  <c r="M248" i="4" s="1"/>
  <c r="M249" i="4" s="1"/>
  <c r="M250" i="4" s="1"/>
  <c r="M251" i="4" s="1"/>
  <c r="M252" i="4" s="1"/>
  <c r="M253" i="4" s="1"/>
  <c r="M254" i="4" s="1"/>
  <c r="M255" i="4" s="1"/>
  <c r="M256" i="4" s="1"/>
  <c r="M257" i="4" s="1"/>
  <c r="M258" i="4" s="1"/>
  <c r="M259" i="4" s="1"/>
  <c r="M260" i="4" s="1"/>
  <c r="M261" i="4" s="1"/>
  <c r="M262" i="4" s="1"/>
  <c r="L246" i="4"/>
  <c r="L247" i="4" s="1"/>
  <c r="L248" i="4" s="1"/>
  <c r="L249" i="4" s="1"/>
  <c r="L250" i="4" s="1"/>
  <c r="L251" i="4" s="1"/>
  <c r="L252" i="4" s="1"/>
  <c r="L253" i="4" s="1"/>
  <c r="L254" i="4" s="1"/>
  <c r="L255" i="4" s="1"/>
  <c r="L256" i="4" s="1"/>
  <c r="L257" i="4" s="1"/>
  <c r="L258" i="4" s="1"/>
  <c r="L259" i="4" s="1"/>
  <c r="L260" i="4" s="1"/>
  <c r="L261" i="4" s="1"/>
  <c r="L262" i="4" s="1"/>
  <c r="R224" i="4"/>
  <c r="R225" i="4" s="1"/>
  <c r="R226" i="4" s="1"/>
  <c r="R227" i="4" s="1"/>
  <c r="R228" i="4" s="1"/>
  <c r="R229" i="4" s="1"/>
  <c r="R230" i="4" s="1"/>
  <c r="R231" i="4" s="1"/>
  <c r="R232" i="4" s="1"/>
  <c r="R233" i="4" s="1"/>
  <c r="R234" i="4" s="1"/>
  <c r="R235" i="4" s="1"/>
  <c r="R236" i="4" s="1"/>
  <c r="R237" i="4" s="1"/>
  <c r="R238" i="4" s="1"/>
  <c r="R239" i="4" s="1"/>
  <c r="R240" i="4" s="1"/>
  <c r="Q224" i="4"/>
  <c r="Q225" i="4" s="1"/>
  <c r="Q226" i="4" s="1"/>
  <c r="Q227" i="4" s="1"/>
  <c r="Q228" i="4" s="1"/>
  <c r="Q229" i="4" s="1"/>
  <c r="Q230" i="4" s="1"/>
  <c r="Q231" i="4" s="1"/>
  <c r="Q232" i="4" s="1"/>
  <c r="Q233" i="4" s="1"/>
  <c r="Q234" i="4" s="1"/>
  <c r="Q235" i="4" s="1"/>
  <c r="Q236" i="4" s="1"/>
  <c r="Q237" i="4" s="1"/>
  <c r="Q238" i="4" s="1"/>
  <c r="Q239" i="4" s="1"/>
  <c r="Q240" i="4" s="1"/>
  <c r="P224" i="4"/>
  <c r="P225" i="4" s="1"/>
  <c r="P226" i="4" s="1"/>
  <c r="P227" i="4" s="1"/>
  <c r="P228" i="4" s="1"/>
  <c r="P229" i="4" s="1"/>
  <c r="P230" i="4" s="1"/>
  <c r="P231" i="4" s="1"/>
  <c r="P232" i="4" s="1"/>
  <c r="P233" i="4" s="1"/>
  <c r="P234" i="4" s="1"/>
  <c r="P235" i="4" s="1"/>
  <c r="P236" i="4" s="1"/>
  <c r="P237" i="4" s="1"/>
  <c r="P238" i="4" s="1"/>
  <c r="P239" i="4" s="1"/>
  <c r="P240" i="4" s="1"/>
  <c r="O224" i="4"/>
  <c r="O225" i="4" s="1"/>
  <c r="O226" i="4" s="1"/>
  <c r="O227" i="4" s="1"/>
  <c r="O228" i="4" s="1"/>
  <c r="O229" i="4" s="1"/>
  <c r="O230" i="4" s="1"/>
  <c r="O231" i="4" s="1"/>
  <c r="O232" i="4" s="1"/>
  <c r="O233" i="4" s="1"/>
  <c r="O234" i="4" s="1"/>
  <c r="O235" i="4" s="1"/>
  <c r="O236" i="4" s="1"/>
  <c r="O237" i="4" s="1"/>
  <c r="O238" i="4" s="1"/>
  <c r="O239" i="4" s="1"/>
  <c r="O240" i="4" s="1"/>
  <c r="N224" i="4"/>
  <c r="N225" i="4" s="1"/>
  <c r="N226" i="4" s="1"/>
  <c r="N227" i="4" s="1"/>
  <c r="N228" i="4" s="1"/>
  <c r="N229" i="4" s="1"/>
  <c r="N230" i="4" s="1"/>
  <c r="N231" i="4" s="1"/>
  <c r="N232" i="4" s="1"/>
  <c r="N233" i="4" s="1"/>
  <c r="N234" i="4" s="1"/>
  <c r="N235" i="4" s="1"/>
  <c r="N236" i="4" s="1"/>
  <c r="N237" i="4" s="1"/>
  <c r="N238" i="4" s="1"/>
  <c r="N239" i="4" s="1"/>
  <c r="N240" i="4" s="1"/>
  <c r="M224" i="4"/>
  <c r="M225" i="4" s="1"/>
  <c r="M226" i="4" s="1"/>
  <c r="M227" i="4" s="1"/>
  <c r="M228" i="4" s="1"/>
  <c r="M229" i="4" s="1"/>
  <c r="M230" i="4" s="1"/>
  <c r="M231" i="4" s="1"/>
  <c r="M232" i="4" s="1"/>
  <c r="M233" i="4" s="1"/>
  <c r="M234" i="4" s="1"/>
  <c r="M235" i="4" s="1"/>
  <c r="M236" i="4" s="1"/>
  <c r="M237" i="4" s="1"/>
  <c r="M238" i="4" s="1"/>
  <c r="M239" i="4" s="1"/>
  <c r="M240" i="4" s="1"/>
  <c r="L224" i="4"/>
  <c r="L225" i="4" s="1"/>
  <c r="L226" i="4" s="1"/>
  <c r="L227" i="4" s="1"/>
  <c r="L228" i="4" s="1"/>
  <c r="L229" i="4" s="1"/>
  <c r="L230" i="4" s="1"/>
  <c r="L231" i="4" s="1"/>
  <c r="L232" i="4" s="1"/>
  <c r="L233" i="4" s="1"/>
  <c r="L234" i="4" s="1"/>
  <c r="L235" i="4" s="1"/>
  <c r="L236" i="4" s="1"/>
  <c r="L237" i="4" s="1"/>
  <c r="L238" i="4" s="1"/>
  <c r="L239" i="4" s="1"/>
  <c r="L240" i="4" s="1"/>
  <c r="R202" i="4"/>
  <c r="R203" i="4" s="1"/>
  <c r="R204" i="4" s="1"/>
  <c r="R205" i="4" s="1"/>
  <c r="R206" i="4" s="1"/>
  <c r="R207" i="4" s="1"/>
  <c r="R208" i="4" s="1"/>
  <c r="R209" i="4" s="1"/>
  <c r="R210" i="4" s="1"/>
  <c r="R211" i="4" s="1"/>
  <c r="R212" i="4" s="1"/>
  <c r="R213" i="4" s="1"/>
  <c r="R214" i="4" s="1"/>
  <c r="R215" i="4" s="1"/>
  <c r="R216" i="4" s="1"/>
  <c r="R217" i="4" s="1"/>
  <c r="R218" i="4" s="1"/>
  <c r="Q202" i="4"/>
  <c r="Q203" i="4" s="1"/>
  <c r="Q204" i="4" s="1"/>
  <c r="Q205" i="4" s="1"/>
  <c r="Q206" i="4" s="1"/>
  <c r="Q207" i="4" s="1"/>
  <c r="Q208" i="4" s="1"/>
  <c r="Q209" i="4" s="1"/>
  <c r="Q210" i="4" s="1"/>
  <c r="Q211" i="4" s="1"/>
  <c r="Q212" i="4" s="1"/>
  <c r="Q213" i="4" s="1"/>
  <c r="Q214" i="4" s="1"/>
  <c r="Q215" i="4" s="1"/>
  <c r="Q216" i="4" s="1"/>
  <c r="Q217" i="4" s="1"/>
  <c r="Q218" i="4" s="1"/>
  <c r="P202" i="4"/>
  <c r="P203" i="4" s="1"/>
  <c r="P204" i="4" s="1"/>
  <c r="P205" i="4" s="1"/>
  <c r="P206" i="4" s="1"/>
  <c r="P207" i="4" s="1"/>
  <c r="P208" i="4" s="1"/>
  <c r="P209" i="4" s="1"/>
  <c r="P210" i="4" s="1"/>
  <c r="P211" i="4" s="1"/>
  <c r="P212" i="4" s="1"/>
  <c r="P213" i="4" s="1"/>
  <c r="P214" i="4" s="1"/>
  <c r="P215" i="4" s="1"/>
  <c r="P216" i="4" s="1"/>
  <c r="P217" i="4" s="1"/>
  <c r="P218" i="4" s="1"/>
  <c r="O202" i="4"/>
  <c r="O203" i="4" s="1"/>
  <c r="O204" i="4" s="1"/>
  <c r="O205" i="4" s="1"/>
  <c r="O206" i="4" s="1"/>
  <c r="O207" i="4" s="1"/>
  <c r="O208" i="4" s="1"/>
  <c r="O209" i="4" s="1"/>
  <c r="O210" i="4" s="1"/>
  <c r="O211" i="4" s="1"/>
  <c r="O212" i="4" s="1"/>
  <c r="O213" i="4" s="1"/>
  <c r="O214" i="4" s="1"/>
  <c r="O215" i="4" s="1"/>
  <c r="O216" i="4" s="1"/>
  <c r="O217" i="4" s="1"/>
  <c r="O218" i="4" s="1"/>
  <c r="N202" i="4"/>
  <c r="N203" i="4" s="1"/>
  <c r="N204" i="4" s="1"/>
  <c r="N205" i="4" s="1"/>
  <c r="N206" i="4" s="1"/>
  <c r="N207" i="4" s="1"/>
  <c r="N208" i="4" s="1"/>
  <c r="N209" i="4" s="1"/>
  <c r="N210" i="4" s="1"/>
  <c r="N211" i="4" s="1"/>
  <c r="N212" i="4" s="1"/>
  <c r="N213" i="4" s="1"/>
  <c r="N214" i="4" s="1"/>
  <c r="N215" i="4" s="1"/>
  <c r="N216" i="4" s="1"/>
  <c r="N217" i="4" s="1"/>
  <c r="N218" i="4" s="1"/>
  <c r="M202" i="4"/>
  <c r="M203" i="4" s="1"/>
  <c r="M204" i="4" s="1"/>
  <c r="M205" i="4" s="1"/>
  <c r="M206" i="4" s="1"/>
  <c r="M207" i="4" s="1"/>
  <c r="M208" i="4" s="1"/>
  <c r="M209" i="4" s="1"/>
  <c r="M210" i="4" s="1"/>
  <c r="M211" i="4" s="1"/>
  <c r="M212" i="4" s="1"/>
  <c r="M213" i="4" s="1"/>
  <c r="M214" i="4" s="1"/>
  <c r="M215" i="4" s="1"/>
  <c r="M216" i="4" s="1"/>
  <c r="M217" i="4" s="1"/>
  <c r="M218" i="4" s="1"/>
  <c r="L202" i="4"/>
  <c r="L203" i="4" s="1"/>
  <c r="L204" i="4" s="1"/>
  <c r="L205" i="4" s="1"/>
  <c r="L206" i="4" s="1"/>
  <c r="L207" i="4" s="1"/>
  <c r="L208" i="4" s="1"/>
  <c r="L209" i="4" s="1"/>
  <c r="L210" i="4" s="1"/>
  <c r="L211" i="4" s="1"/>
  <c r="L212" i="4" s="1"/>
  <c r="L213" i="4" s="1"/>
  <c r="L214" i="4" s="1"/>
  <c r="L215" i="4" s="1"/>
  <c r="L216" i="4" s="1"/>
  <c r="L217" i="4" s="1"/>
  <c r="L218" i="4" s="1"/>
  <c r="R180" i="4"/>
  <c r="R181" i="4" s="1"/>
  <c r="R182" i="4" s="1"/>
  <c r="R183" i="4" s="1"/>
  <c r="R184" i="4" s="1"/>
  <c r="R185" i="4" s="1"/>
  <c r="R186" i="4" s="1"/>
  <c r="R187" i="4" s="1"/>
  <c r="R188" i="4" s="1"/>
  <c r="R189" i="4" s="1"/>
  <c r="R190" i="4" s="1"/>
  <c r="R191" i="4" s="1"/>
  <c r="R192" i="4" s="1"/>
  <c r="R193" i="4" s="1"/>
  <c r="R194" i="4" s="1"/>
  <c r="R195" i="4" s="1"/>
  <c r="R196" i="4" s="1"/>
  <c r="Q180" i="4"/>
  <c r="Q181" i="4" s="1"/>
  <c r="Q182" i="4" s="1"/>
  <c r="Q183" i="4" s="1"/>
  <c r="Q184" i="4" s="1"/>
  <c r="Q185" i="4" s="1"/>
  <c r="Q186" i="4" s="1"/>
  <c r="Q187" i="4" s="1"/>
  <c r="Q188" i="4" s="1"/>
  <c r="Q189" i="4" s="1"/>
  <c r="Q190" i="4" s="1"/>
  <c r="Q191" i="4" s="1"/>
  <c r="Q192" i="4" s="1"/>
  <c r="Q193" i="4" s="1"/>
  <c r="Q194" i="4" s="1"/>
  <c r="Q195" i="4" s="1"/>
  <c r="Q196" i="4" s="1"/>
  <c r="P180" i="4"/>
  <c r="P181" i="4" s="1"/>
  <c r="P182" i="4" s="1"/>
  <c r="P183" i="4" s="1"/>
  <c r="P184" i="4" s="1"/>
  <c r="P185" i="4" s="1"/>
  <c r="P186" i="4" s="1"/>
  <c r="P187" i="4" s="1"/>
  <c r="P188" i="4" s="1"/>
  <c r="P189" i="4" s="1"/>
  <c r="P190" i="4" s="1"/>
  <c r="P191" i="4" s="1"/>
  <c r="P192" i="4" s="1"/>
  <c r="P193" i="4" s="1"/>
  <c r="P194" i="4" s="1"/>
  <c r="P195" i="4" s="1"/>
  <c r="P196" i="4" s="1"/>
  <c r="O180" i="4"/>
  <c r="O181" i="4" s="1"/>
  <c r="O182" i="4" s="1"/>
  <c r="O183" i="4" s="1"/>
  <c r="O184" i="4" s="1"/>
  <c r="O185" i="4" s="1"/>
  <c r="O186" i="4" s="1"/>
  <c r="O187" i="4" s="1"/>
  <c r="O188" i="4" s="1"/>
  <c r="O189" i="4" s="1"/>
  <c r="O190" i="4" s="1"/>
  <c r="O191" i="4" s="1"/>
  <c r="O192" i="4" s="1"/>
  <c r="O193" i="4" s="1"/>
  <c r="O194" i="4" s="1"/>
  <c r="O195" i="4" s="1"/>
  <c r="O196" i="4" s="1"/>
  <c r="N180" i="4"/>
  <c r="N181" i="4" s="1"/>
  <c r="N182" i="4" s="1"/>
  <c r="N183" i="4" s="1"/>
  <c r="N184" i="4" s="1"/>
  <c r="N185" i="4" s="1"/>
  <c r="N186" i="4" s="1"/>
  <c r="N187" i="4" s="1"/>
  <c r="N188" i="4" s="1"/>
  <c r="N189" i="4" s="1"/>
  <c r="N190" i="4" s="1"/>
  <c r="N191" i="4" s="1"/>
  <c r="N192" i="4" s="1"/>
  <c r="N193" i="4" s="1"/>
  <c r="N194" i="4" s="1"/>
  <c r="N195" i="4" s="1"/>
  <c r="N196" i="4" s="1"/>
  <c r="M180" i="4"/>
  <c r="M181" i="4" s="1"/>
  <c r="M182" i="4" s="1"/>
  <c r="M183" i="4" s="1"/>
  <c r="M184" i="4" s="1"/>
  <c r="M185" i="4" s="1"/>
  <c r="M186" i="4" s="1"/>
  <c r="M187" i="4" s="1"/>
  <c r="M188" i="4" s="1"/>
  <c r="M189" i="4" s="1"/>
  <c r="M190" i="4" s="1"/>
  <c r="M191" i="4" s="1"/>
  <c r="M192" i="4" s="1"/>
  <c r="M193" i="4" s="1"/>
  <c r="M194" i="4" s="1"/>
  <c r="M195" i="4" s="1"/>
  <c r="M196" i="4" s="1"/>
  <c r="L180" i="4"/>
  <c r="L181" i="4" s="1"/>
  <c r="L182" i="4" s="1"/>
  <c r="L183" i="4" s="1"/>
  <c r="L184" i="4" s="1"/>
  <c r="L185" i="4" s="1"/>
  <c r="L186" i="4" s="1"/>
  <c r="L187" i="4" s="1"/>
  <c r="L188" i="4" s="1"/>
  <c r="L189" i="4" s="1"/>
  <c r="L190" i="4" s="1"/>
  <c r="L191" i="4" s="1"/>
  <c r="L192" i="4" s="1"/>
  <c r="L193" i="4" s="1"/>
  <c r="L194" i="4" s="1"/>
  <c r="L195" i="4" s="1"/>
  <c r="L196" i="4" s="1"/>
  <c r="R158" i="4"/>
  <c r="R159" i="4" s="1"/>
  <c r="R160" i="4" s="1"/>
  <c r="R161" i="4" s="1"/>
  <c r="R162" i="4" s="1"/>
  <c r="R163" i="4" s="1"/>
  <c r="R164" i="4" s="1"/>
  <c r="R165" i="4" s="1"/>
  <c r="R166" i="4" s="1"/>
  <c r="R167" i="4" s="1"/>
  <c r="R168" i="4" s="1"/>
  <c r="R169" i="4" s="1"/>
  <c r="R170" i="4" s="1"/>
  <c r="R171" i="4" s="1"/>
  <c r="R172" i="4" s="1"/>
  <c r="R173" i="4" s="1"/>
  <c r="R174" i="4" s="1"/>
  <c r="Q158" i="4"/>
  <c r="Q159" i="4" s="1"/>
  <c r="Q160" i="4" s="1"/>
  <c r="Q161" i="4" s="1"/>
  <c r="Q162" i="4" s="1"/>
  <c r="Q163" i="4" s="1"/>
  <c r="Q164" i="4" s="1"/>
  <c r="Q165" i="4" s="1"/>
  <c r="Q166" i="4" s="1"/>
  <c r="Q167" i="4" s="1"/>
  <c r="Q168" i="4" s="1"/>
  <c r="Q169" i="4" s="1"/>
  <c r="Q170" i="4" s="1"/>
  <c r="Q171" i="4" s="1"/>
  <c r="Q172" i="4" s="1"/>
  <c r="Q173" i="4" s="1"/>
  <c r="Q174" i="4" s="1"/>
  <c r="P158" i="4"/>
  <c r="P159" i="4" s="1"/>
  <c r="P160" i="4" s="1"/>
  <c r="P161" i="4" s="1"/>
  <c r="P162" i="4" s="1"/>
  <c r="P163" i="4" s="1"/>
  <c r="P164" i="4" s="1"/>
  <c r="P165" i="4" s="1"/>
  <c r="P166" i="4" s="1"/>
  <c r="P167" i="4" s="1"/>
  <c r="P168" i="4" s="1"/>
  <c r="P169" i="4" s="1"/>
  <c r="P170" i="4" s="1"/>
  <c r="P171" i="4" s="1"/>
  <c r="P172" i="4" s="1"/>
  <c r="P173" i="4" s="1"/>
  <c r="P174" i="4" s="1"/>
  <c r="O158" i="4"/>
  <c r="O159" i="4" s="1"/>
  <c r="O160" i="4" s="1"/>
  <c r="O161" i="4" s="1"/>
  <c r="O162" i="4" s="1"/>
  <c r="O163" i="4" s="1"/>
  <c r="O164" i="4" s="1"/>
  <c r="O165" i="4" s="1"/>
  <c r="O166" i="4" s="1"/>
  <c r="O167" i="4" s="1"/>
  <c r="O168" i="4" s="1"/>
  <c r="O169" i="4" s="1"/>
  <c r="O170" i="4" s="1"/>
  <c r="O171" i="4" s="1"/>
  <c r="O172" i="4" s="1"/>
  <c r="O173" i="4" s="1"/>
  <c r="O174" i="4" s="1"/>
  <c r="N158" i="4"/>
  <c r="N159" i="4" s="1"/>
  <c r="N160" i="4" s="1"/>
  <c r="N161" i="4" s="1"/>
  <c r="N162" i="4" s="1"/>
  <c r="N163" i="4" s="1"/>
  <c r="N164" i="4" s="1"/>
  <c r="N165" i="4" s="1"/>
  <c r="N166" i="4" s="1"/>
  <c r="N167" i="4" s="1"/>
  <c r="N168" i="4" s="1"/>
  <c r="N169" i="4" s="1"/>
  <c r="N170" i="4" s="1"/>
  <c r="N171" i="4" s="1"/>
  <c r="N172" i="4" s="1"/>
  <c r="N173" i="4" s="1"/>
  <c r="N174" i="4" s="1"/>
  <c r="M158" i="4"/>
  <c r="M159" i="4" s="1"/>
  <c r="M160" i="4" s="1"/>
  <c r="M161" i="4" s="1"/>
  <c r="M162" i="4" s="1"/>
  <c r="M163" i="4" s="1"/>
  <c r="M164" i="4" s="1"/>
  <c r="M165" i="4" s="1"/>
  <c r="M166" i="4" s="1"/>
  <c r="M167" i="4" s="1"/>
  <c r="M168" i="4" s="1"/>
  <c r="M169" i="4" s="1"/>
  <c r="M170" i="4" s="1"/>
  <c r="M171" i="4" s="1"/>
  <c r="M172" i="4" s="1"/>
  <c r="M173" i="4" s="1"/>
  <c r="M174" i="4" s="1"/>
  <c r="L158" i="4"/>
  <c r="L159" i="4" s="1"/>
  <c r="L160" i="4" s="1"/>
  <c r="L161" i="4" s="1"/>
  <c r="L162" i="4" s="1"/>
  <c r="L163" i="4" s="1"/>
  <c r="L164" i="4" s="1"/>
  <c r="L165" i="4" s="1"/>
  <c r="L166" i="4" s="1"/>
  <c r="L167" i="4" s="1"/>
  <c r="L168" i="4" s="1"/>
  <c r="L169" i="4" s="1"/>
  <c r="L170" i="4" s="1"/>
  <c r="L171" i="4" s="1"/>
  <c r="L172" i="4" s="1"/>
  <c r="L173" i="4" s="1"/>
  <c r="L174" i="4" s="1"/>
  <c r="R136" i="4"/>
  <c r="R137" i="4" s="1"/>
  <c r="R138" i="4" s="1"/>
  <c r="R139" i="4" s="1"/>
  <c r="R140" i="4" s="1"/>
  <c r="R141" i="4" s="1"/>
  <c r="R142" i="4" s="1"/>
  <c r="R143" i="4" s="1"/>
  <c r="R144" i="4" s="1"/>
  <c r="R145" i="4" s="1"/>
  <c r="R146" i="4" s="1"/>
  <c r="R147" i="4" s="1"/>
  <c r="R148" i="4" s="1"/>
  <c r="R149" i="4" s="1"/>
  <c r="R150" i="4" s="1"/>
  <c r="R151" i="4" s="1"/>
  <c r="R152" i="4" s="1"/>
  <c r="Q136" i="4"/>
  <c r="Q137" i="4" s="1"/>
  <c r="Q138" i="4" s="1"/>
  <c r="Q139" i="4" s="1"/>
  <c r="Q140" i="4" s="1"/>
  <c r="Q141" i="4" s="1"/>
  <c r="Q142" i="4" s="1"/>
  <c r="Q143" i="4" s="1"/>
  <c r="Q144" i="4" s="1"/>
  <c r="Q145" i="4" s="1"/>
  <c r="Q146" i="4" s="1"/>
  <c r="Q147" i="4" s="1"/>
  <c r="Q148" i="4" s="1"/>
  <c r="Q149" i="4" s="1"/>
  <c r="Q150" i="4" s="1"/>
  <c r="Q151" i="4" s="1"/>
  <c r="Q152" i="4" s="1"/>
  <c r="P136" i="4"/>
  <c r="P137" i="4" s="1"/>
  <c r="P138" i="4" s="1"/>
  <c r="P139" i="4" s="1"/>
  <c r="P140" i="4" s="1"/>
  <c r="P141" i="4" s="1"/>
  <c r="P142" i="4" s="1"/>
  <c r="P143" i="4" s="1"/>
  <c r="P144" i="4" s="1"/>
  <c r="P145" i="4" s="1"/>
  <c r="P146" i="4" s="1"/>
  <c r="P147" i="4" s="1"/>
  <c r="P148" i="4" s="1"/>
  <c r="P149" i="4" s="1"/>
  <c r="P150" i="4" s="1"/>
  <c r="P151" i="4" s="1"/>
  <c r="P152" i="4" s="1"/>
  <c r="O136" i="4"/>
  <c r="O137" i="4" s="1"/>
  <c r="O138" i="4" s="1"/>
  <c r="O139" i="4" s="1"/>
  <c r="O140" i="4" s="1"/>
  <c r="O141" i="4" s="1"/>
  <c r="O142" i="4" s="1"/>
  <c r="O143" i="4" s="1"/>
  <c r="O144" i="4" s="1"/>
  <c r="O145" i="4" s="1"/>
  <c r="O146" i="4" s="1"/>
  <c r="O147" i="4" s="1"/>
  <c r="O148" i="4" s="1"/>
  <c r="O149" i="4" s="1"/>
  <c r="O150" i="4" s="1"/>
  <c r="O151" i="4" s="1"/>
  <c r="O152" i="4" s="1"/>
  <c r="N136" i="4"/>
  <c r="N137" i="4" s="1"/>
  <c r="N138" i="4" s="1"/>
  <c r="N139" i="4" s="1"/>
  <c r="N140" i="4" s="1"/>
  <c r="N141" i="4" s="1"/>
  <c r="N142" i="4" s="1"/>
  <c r="N143" i="4" s="1"/>
  <c r="N144" i="4" s="1"/>
  <c r="N145" i="4" s="1"/>
  <c r="N146" i="4" s="1"/>
  <c r="N147" i="4" s="1"/>
  <c r="N148" i="4" s="1"/>
  <c r="N149" i="4" s="1"/>
  <c r="N150" i="4" s="1"/>
  <c r="N151" i="4" s="1"/>
  <c r="N152" i="4" s="1"/>
  <c r="M136" i="4"/>
  <c r="M137" i="4" s="1"/>
  <c r="M138" i="4" s="1"/>
  <c r="M139" i="4" s="1"/>
  <c r="M140" i="4" s="1"/>
  <c r="M141" i="4" s="1"/>
  <c r="M142" i="4" s="1"/>
  <c r="M143" i="4" s="1"/>
  <c r="M144" i="4" s="1"/>
  <c r="M145" i="4" s="1"/>
  <c r="M146" i="4" s="1"/>
  <c r="M147" i="4" s="1"/>
  <c r="M148" i="4" s="1"/>
  <c r="M149" i="4" s="1"/>
  <c r="M150" i="4" s="1"/>
  <c r="M151" i="4" s="1"/>
  <c r="M152" i="4" s="1"/>
  <c r="L136" i="4"/>
  <c r="L137" i="4" s="1"/>
  <c r="L138" i="4" s="1"/>
  <c r="L139" i="4" s="1"/>
  <c r="L140" i="4" s="1"/>
  <c r="L141" i="4" s="1"/>
  <c r="L142" i="4" s="1"/>
  <c r="L143" i="4" s="1"/>
  <c r="L144" i="4" s="1"/>
  <c r="L145" i="4" s="1"/>
  <c r="L146" i="4" s="1"/>
  <c r="L147" i="4" s="1"/>
  <c r="L148" i="4" s="1"/>
  <c r="L149" i="4" s="1"/>
  <c r="L150" i="4" s="1"/>
  <c r="L151" i="4" s="1"/>
  <c r="L152" i="4" s="1"/>
  <c r="R114" i="4"/>
  <c r="R115" i="4" s="1"/>
  <c r="R116" i="4" s="1"/>
  <c r="R117" i="4" s="1"/>
  <c r="R118" i="4" s="1"/>
  <c r="R119" i="4" s="1"/>
  <c r="R120" i="4" s="1"/>
  <c r="R121" i="4" s="1"/>
  <c r="R122" i="4" s="1"/>
  <c r="R123" i="4" s="1"/>
  <c r="R124" i="4" s="1"/>
  <c r="R125" i="4" s="1"/>
  <c r="R126" i="4" s="1"/>
  <c r="R127" i="4" s="1"/>
  <c r="R128" i="4" s="1"/>
  <c r="R129" i="4" s="1"/>
  <c r="R130" i="4" s="1"/>
  <c r="Q114" i="4"/>
  <c r="Q115" i="4" s="1"/>
  <c r="Q116" i="4" s="1"/>
  <c r="Q117" i="4" s="1"/>
  <c r="Q118" i="4" s="1"/>
  <c r="Q119" i="4" s="1"/>
  <c r="Q120" i="4" s="1"/>
  <c r="Q121" i="4" s="1"/>
  <c r="Q122" i="4" s="1"/>
  <c r="Q123" i="4" s="1"/>
  <c r="Q124" i="4" s="1"/>
  <c r="Q125" i="4" s="1"/>
  <c r="Q126" i="4" s="1"/>
  <c r="Q127" i="4" s="1"/>
  <c r="Q128" i="4" s="1"/>
  <c r="Q129" i="4" s="1"/>
  <c r="Q130" i="4" s="1"/>
  <c r="P114" i="4"/>
  <c r="P115" i="4" s="1"/>
  <c r="P116" i="4" s="1"/>
  <c r="P117" i="4" s="1"/>
  <c r="P118" i="4" s="1"/>
  <c r="P119" i="4" s="1"/>
  <c r="P120" i="4" s="1"/>
  <c r="P121" i="4" s="1"/>
  <c r="P122" i="4" s="1"/>
  <c r="P123" i="4" s="1"/>
  <c r="P124" i="4" s="1"/>
  <c r="P125" i="4" s="1"/>
  <c r="P126" i="4" s="1"/>
  <c r="P127" i="4" s="1"/>
  <c r="P128" i="4" s="1"/>
  <c r="P129" i="4" s="1"/>
  <c r="P130" i="4" s="1"/>
  <c r="O114" i="4"/>
  <c r="O115" i="4" s="1"/>
  <c r="O116" i="4" s="1"/>
  <c r="O117" i="4" s="1"/>
  <c r="O118" i="4" s="1"/>
  <c r="O119" i="4" s="1"/>
  <c r="O120" i="4" s="1"/>
  <c r="O121" i="4" s="1"/>
  <c r="O122" i="4" s="1"/>
  <c r="O123" i="4" s="1"/>
  <c r="O124" i="4" s="1"/>
  <c r="O125" i="4" s="1"/>
  <c r="O126" i="4" s="1"/>
  <c r="O127" i="4" s="1"/>
  <c r="O128" i="4" s="1"/>
  <c r="O129" i="4" s="1"/>
  <c r="O130" i="4" s="1"/>
  <c r="N114" i="4"/>
  <c r="N115" i="4" s="1"/>
  <c r="N116" i="4" s="1"/>
  <c r="N117" i="4" s="1"/>
  <c r="N118" i="4" s="1"/>
  <c r="N119" i="4" s="1"/>
  <c r="N120" i="4" s="1"/>
  <c r="N121" i="4" s="1"/>
  <c r="N122" i="4" s="1"/>
  <c r="N123" i="4" s="1"/>
  <c r="N124" i="4" s="1"/>
  <c r="N125" i="4" s="1"/>
  <c r="N126" i="4" s="1"/>
  <c r="N127" i="4" s="1"/>
  <c r="N128" i="4" s="1"/>
  <c r="N129" i="4" s="1"/>
  <c r="N130" i="4" s="1"/>
  <c r="M114" i="4"/>
  <c r="M115" i="4" s="1"/>
  <c r="M116" i="4" s="1"/>
  <c r="M117" i="4" s="1"/>
  <c r="M118" i="4" s="1"/>
  <c r="M119" i="4" s="1"/>
  <c r="M120" i="4" s="1"/>
  <c r="M121" i="4" s="1"/>
  <c r="M122" i="4" s="1"/>
  <c r="M123" i="4" s="1"/>
  <c r="M124" i="4" s="1"/>
  <c r="M125" i="4" s="1"/>
  <c r="M126" i="4" s="1"/>
  <c r="M127" i="4" s="1"/>
  <c r="M128" i="4" s="1"/>
  <c r="M129" i="4" s="1"/>
  <c r="M130" i="4" s="1"/>
  <c r="L114" i="4"/>
  <c r="L115" i="4" s="1"/>
  <c r="L116" i="4" s="1"/>
  <c r="L117" i="4" s="1"/>
  <c r="L118" i="4" s="1"/>
  <c r="L119" i="4" s="1"/>
  <c r="L120" i="4" s="1"/>
  <c r="L121" i="4" s="1"/>
  <c r="L122" i="4" s="1"/>
  <c r="L123" i="4" s="1"/>
  <c r="L124" i="4" s="1"/>
  <c r="L125" i="4" s="1"/>
  <c r="L126" i="4" s="1"/>
  <c r="L127" i="4" s="1"/>
  <c r="L128" i="4" s="1"/>
  <c r="L129" i="4" s="1"/>
  <c r="L130" i="4" s="1"/>
  <c r="R92" i="4"/>
  <c r="R93" i="4" s="1"/>
  <c r="R94" i="4" s="1"/>
  <c r="R95" i="4" s="1"/>
  <c r="R96" i="4" s="1"/>
  <c r="R97" i="4" s="1"/>
  <c r="R98" i="4" s="1"/>
  <c r="R99" i="4" s="1"/>
  <c r="R100" i="4" s="1"/>
  <c r="R101" i="4" s="1"/>
  <c r="R102" i="4" s="1"/>
  <c r="R103" i="4" s="1"/>
  <c r="R104" i="4" s="1"/>
  <c r="R105" i="4" s="1"/>
  <c r="R106" i="4" s="1"/>
  <c r="R107" i="4" s="1"/>
  <c r="R108" i="4" s="1"/>
  <c r="Q92" i="4"/>
  <c r="Q93" i="4" s="1"/>
  <c r="Q94" i="4" s="1"/>
  <c r="Q95" i="4" s="1"/>
  <c r="Q96" i="4" s="1"/>
  <c r="Q97" i="4" s="1"/>
  <c r="Q98" i="4" s="1"/>
  <c r="Q99" i="4" s="1"/>
  <c r="Q100" i="4" s="1"/>
  <c r="Q101" i="4" s="1"/>
  <c r="Q102" i="4" s="1"/>
  <c r="Q103" i="4" s="1"/>
  <c r="Q104" i="4" s="1"/>
  <c r="Q105" i="4" s="1"/>
  <c r="Q106" i="4" s="1"/>
  <c r="Q107" i="4" s="1"/>
  <c r="Q108" i="4" s="1"/>
  <c r="P92" i="4"/>
  <c r="P93" i="4" s="1"/>
  <c r="P94" i="4" s="1"/>
  <c r="P95" i="4" s="1"/>
  <c r="P96" i="4" s="1"/>
  <c r="P97" i="4" s="1"/>
  <c r="P98" i="4" s="1"/>
  <c r="P99" i="4" s="1"/>
  <c r="P100" i="4" s="1"/>
  <c r="P101" i="4" s="1"/>
  <c r="P102" i="4" s="1"/>
  <c r="P103" i="4" s="1"/>
  <c r="P104" i="4" s="1"/>
  <c r="P105" i="4" s="1"/>
  <c r="P106" i="4" s="1"/>
  <c r="P107" i="4" s="1"/>
  <c r="P108" i="4" s="1"/>
  <c r="O92" i="4"/>
  <c r="O93" i="4" s="1"/>
  <c r="O94" i="4" s="1"/>
  <c r="O95" i="4" s="1"/>
  <c r="O96" i="4" s="1"/>
  <c r="O97" i="4" s="1"/>
  <c r="O98" i="4" s="1"/>
  <c r="O99" i="4" s="1"/>
  <c r="O100" i="4" s="1"/>
  <c r="O101" i="4" s="1"/>
  <c r="O102" i="4" s="1"/>
  <c r="O103" i="4" s="1"/>
  <c r="O104" i="4" s="1"/>
  <c r="O105" i="4" s="1"/>
  <c r="O106" i="4" s="1"/>
  <c r="O107" i="4" s="1"/>
  <c r="O108" i="4" s="1"/>
  <c r="N92" i="4"/>
  <c r="N93" i="4" s="1"/>
  <c r="N94" i="4" s="1"/>
  <c r="N95" i="4" s="1"/>
  <c r="N96" i="4" s="1"/>
  <c r="N97" i="4" s="1"/>
  <c r="N98" i="4" s="1"/>
  <c r="N99" i="4" s="1"/>
  <c r="N100" i="4" s="1"/>
  <c r="N101" i="4" s="1"/>
  <c r="N102" i="4" s="1"/>
  <c r="N103" i="4" s="1"/>
  <c r="N104" i="4" s="1"/>
  <c r="N105" i="4" s="1"/>
  <c r="N106" i="4" s="1"/>
  <c r="N107" i="4" s="1"/>
  <c r="N108" i="4" s="1"/>
  <c r="M92" i="4"/>
  <c r="M93" i="4" s="1"/>
  <c r="M94" i="4" s="1"/>
  <c r="M95" i="4" s="1"/>
  <c r="M96" i="4" s="1"/>
  <c r="M97" i="4" s="1"/>
  <c r="M98" i="4" s="1"/>
  <c r="M99" i="4" s="1"/>
  <c r="M100" i="4" s="1"/>
  <c r="M101" i="4" s="1"/>
  <c r="M102" i="4" s="1"/>
  <c r="M103" i="4" s="1"/>
  <c r="M104" i="4" s="1"/>
  <c r="M105" i="4" s="1"/>
  <c r="M106" i="4" s="1"/>
  <c r="M107" i="4" s="1"/>
  <c r="M108" i="4" s="1"/>
  <c r="L92" i="4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R70" i="4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Q70" i="4"/>
  <c r="Q71" i="4" s="1"/>
  <c r="Q72" i="4" s="1"/>
  <c r="Q73" i="4" s="1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P70" i="4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O70" i="4"/>
  <c r="O71" i="4" s="1"/>
  <c r="O72" i="4" s="1"/>
  <c r="O73" i="4" s="1"/>
  <c r="O74" i="4" s="1"/>
  <c r="O75" i="4" s="1"/>
  <c r="O76" i="4" s="1"/>
  <c r="O77" i="4" s="1"/>
  <c r="O78" i="4" s="1"/>
  <c r="O79" i="4" s="1"/>
  <c r="O80" i="4" s="1"/>
  <c r="O81" i="4" s="1"/>
  <c r="O82" i="4" s="1"/>
  <c r="O83" i="4" s="1"/>
  <c r="O84" i="4" s="1"/>
  <c r="O85" i="4" s="1"/>
  <c r="O86" i="4" s="1"/>
  <c r="N70" i="4"/>
  <c r="N71" i="4" s="1"/>
  <c r="N72" i="4" s="1"/>
  <c r="N73" i="4" s="1"/>
  <c r="N74" i="4" s="1"/>
  <c r="N75" i="4" s="1"/>
  <c r="N76" i="4" s="1"/>
  <c r="N77" i="4" s="1"/>
  <c r="N78" i="4" s="1"/>
  <c r="N79" i="4" s="1"/>
  <c r="N80" i="4" s="1"/>
  <c r="N81" i="4" s="1"/>
  <c r="N82" i="4" s="1"/>
  <c r="N83" i="4" s="1"/>
  <c r="N84" i="4" s="1"/>
  <c r="N85" i="4" s="1"/>
  <c r="N86" i="4" s="1"/>
  <c r="M70" i="4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M83" i="4" s="1"/>
  <c r="M84" i="4" s="1"/>
  <c r="M85" i="4" s="1"/>
  <c r="M86" i="4" s="1"/>
  <c r="L70" i="4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R48" i="4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Q48" i="4"/>
  <c r="Q49" i="4" s="1"/>
  <c r="Q50" i="4" s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Q61" i="4" s="1"/>
  <c r="Q62" i="4" s="1"/>
  <c r="Q63" i="4" s="1"/>
  <c r="Q64" i="4" s="1"/>
  <c r="P48" i="4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O48" i="4"/>
  <c r="O49" i="4" s="1"/>
  <c r="O50" i="4" s="1"/>
  <c r="O51" i="4" s="1"/>
  <c r="O52" i="4" s="1"/>
  <c r="O53" i="4" s="1"/>
  <c r="O54" i="4" s="1"/>
  <c r="O55" i="4" s="1"/>
  <c r="O56" i="4" s="1"/>
  <c r="O57" i="4" s="1"/>
  <c r="O58" i="4" s="1"/>
  <c r="O59" i="4" s="1"/>
  <c r="O60" i="4" s="1"/>
  <c r="O61" i="4" s="1"/>
  <c r="O62" i="4" s="1"/>
  <c r="O63" i="4" s="1"/>
  <c r="O64" i="4" s="1"/>
  <c r="N48" i="4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M48" i="4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L48" i="4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M27" i="4"/>
  <c r="M28" i="4" s="1"/>
  <c r="M29" i="4" s="1"/>
  <c r="M30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2" i="4" s="1"/>
  <c r="M26" i="4"/>
  <c r="N26" i="4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O26" i="4"/>
  <c r="O27" i="4" s="1"/>
  <c r="O28" i="4" s="1"/>
  <c r="O29" i="4" s="1"/>
  <c r="O30" i="4" s="1"/>
  <c r="O31" i="4" s="1"/>
  <c r="O32" i="4" s="1"/>
  <c r="O33" i="4" s="1"/>
  <c r="O34" i="4" s="1"/>
  <c r="O35" i="4" s="1"/>
  <c r="O36" i="4" s="1"/>
  <c r="O37" i="4" s="1"/>
  <c r="O38" i="4" s="1"/>
  <c r="O39" i="4" s="1"/>
  <c r="O40" i="4" s="1"/>
  <c r="O41" i="4" s="1"/>
  <c r="O42" i="4" s="1"/>
  <c r="P26" i="4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Q26" i="4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R26" i="4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L26" i="4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R268" i="3"/>
  <c r="R269" i="3" s="1"/>
  <c r="R270" i="3" s="1"/>
  <c r="R271" i="3" s="1"/>
  <c r="R272" i="3" s="1"/>
  <c r="R273" i="3" s="1"/>
  <c r="R274" i="3" s="1"/>
  <c r="R275" i="3" s="1"/>
  <c r="R276" i="3" s="1"/>
  <c r="R277" i="3" s="1"/>
  <c r="R278" i="3" s="1"/>
  <c r="R279" i="3" s="1"/>
  <c r="R280" i="3" s="1"/>
  <c r="R281" i="3" s="1"/>
  <c r="R282" i="3" s="1"/>
  <c r="R283" i="3" s="1"/>
  <c r="R284" i="3" s="1"/>
  <c r="Q268" i="3"/>
  <c r="Q269" i="3" s="1"/>
  <c r="Q270" i="3" s="1"/>
  <c r="Q271" i="3" s="1"/>
  <c r="Q272" i="3" s="1"/>
  <c r="Q273" i="3" s="1"/>
  <c r="Q274" i="3" s="1"/>
  <c r="Q275" i="3" s="1"/>
  <c r="Q276" i="3" s="1"/>
  <c r="Q277" i="3" s="1"/>
  <c r="Q278" i="3" s="1"/>
  <c r="Q279" i="3" s="1"/>
  <c r="Q280" i="3" s="1"/>
  <c r="Q281" i="3" s="1"/>
  <c r="Q282" i="3" s="1"/>
  <c r="Q283" i="3" s="1"/>
  <c r="Q284" i="3" s="1"/>
  <c r="P268" i="3"/>
  <c r="P269" i="3" s="1"/>
  <c r="P270" i="3" s="1"/>
  <c r="P271" i="3" s="1"/>
  <c r="P272" i="3" s="1"/>
  <c r="P273" i="3" s="1"/>
  <c r="P274" i="3" s="1"/>
  <c r="P275" i="3" s="1"/>
  <c r="P276" i="3" s="1"/>
  <c r="P277" i="3" s="1"/>
  <c r="P278" i="3" s="1"/>
  <c r="P279" i="3" s="1"/>
  <c r="P280" i="3" s="1"/>
  <c r="P281" i="3" s="1"/>
  <c r="P282" i="3" s="1"/>
  <c r="P283" i="3" s="1"/>
  <c r="P284" i="3" s="1"/>
  <c r="O268" i="3"/>
  <c r="O269" i="3" s="1"/>
  <c r="O270" i="3" s="1"/>
  <c r="O271" i="3" s="1"/>
  <c r="O272" i="3" s="1"/>
  <c r="O273" i="3" s="1"/>
  <c r="O274" i="3" s="1"/>
  <c r="O275" i="3" s="1"/>
  <c r="O276" i="3" s="1"/>
  <c r="O277" i="3" s="1"/>
  <c r="O278" i="3" s="1"/>
  <c r="O279" i="3" s="1"/>
  <c r="O280" i="3" s="1"/>
  <c r="O281" i="3" s="1"/>
  <c r="O282" i="3" s="1"/>
  <c r="O283" i="3" s="1"/>
  <c r="O284" i="3" s="1"/>
  <c r="N268" i="3"/>
  <c r="N269" i="3" s="1"/>
  <c r="N270" i="3" s="1"/>
  <c r="N271" i="3" s="1"/>
  <c r="N272" i="3" s="1"/>
  <c r="N273" i="3" s="1"/>
  <c r="N274" i="3" s="1"/>
  <c r="N275" i="3" s="1"/>
  <c r="N276" i="3" s="1"/>
  <c r="N277" i="3" s="1"/>
  <c r="N278" i="3" s="1"/>
  <c r="N279" i="3" s="1"/>
  <c r="N280" i="3" s="1"/>
  <c r="N281" i="3" s="1"/>
  <c r="N282" i="3" s="1"/>
  <c r="N283" i="3" s="1"/>
  <c r="N284" i="3" s="1"/>
  <c r="M268" i="3"/>
  <c r="M269" i="3" s="1"/>
  <c r="M270" i="3" s="1"/>
  <c r="M271" i="3" s="1"/>
  <c r="M272" i="3" s="1"/>
  <c r="M273" i="3" s="1"/>
  <c r="M274" i="3" s="1"/>
  <c r="M275" i="3" s="1"/>
  <c r="M276" i="3" s="1"/>
  <c r="M277" i="3" s="1"/>
  <c r="M278" i="3" s="1"/>
  <c r="M279" i="3" s="1"/>
  <c r="M280" i="3" s="1"/>
  <c r="M281" i="3" s="1"/>
  <c r="M282" i="3" s="1"/>
  <c r="M283" i="3" s="1"/>
  <c r="M284" i="3" s="1"/>
  <c r="L268" i="3"/>
  <c r="L269" i="3" s="1"/>
  <c r="L270" i="3" s="1"/>
  <c r="L271" i="3" s="1"/>
  <c r="L272" i="3" s="1"/>
  <c r="L273" i="3" s="1"/>
  <c r="L274" i="3" s="1"/>
  <c r="L275" i="3" s="1"/>
  <c r="L276" i="3" s="1"/>
  <c r="L277" i="3" s="1"/>
  <c r="L278" i="3" s="1"/>
  <c r="L279" i="3" s="1"/>
  <c r="L280" i="3" s="1"/>
  <c r="L281" i="3" s="1"/>
  <c r="L282" i="3" s="1"/>
  <c r="L283" i="3" s="1"/>
  <c r="L284" i="3" s="1"/>
  <c r="R246" i="3"/>
  <c r="R247" i="3" s="1"/>
  <c r="R248" i="3" s="1"/>
  <c r="R249" i="3" s="1"/>
  <c r="R250" i="3" s="1"/>
  <c r="R251" i="3" s="1"/>
  <c r="R252" i="3" s="1"/>
  <c r="R253" i="3" s="1"/>
  <c r="R254" i="3" s="1"/>
  <c r="R255" i="3" s="1"/>
  <c r="R256" i="3" s="1"/>
  <c r="R257" i="3" s="1"/>
  <c r="R258" i="3" s="1"/>
  <c r="R259" i="3" s="1"/>
  <c r="R260" i="3" s="1"/>
  <c r="R261" i="3" s="1"/>
  <c r="R262" i="3" s="1"/>
  <c r="Q246" i="3"/>
  <c r="Q247" i="3" s="1"/>
  <c r="Q248" i="3" s="1"/>
  <c r="Q249" i="3" s="1"/>
  <c r="Q250" i="3" s="1"/>
  <c r="Q251" i="3" s="1"/>
  <c r="Q252" i="3" s="1"/>
  <c r="Q253" i="3" s="1"/>
  <c r="Q254" i="3" s="1"/>
  <c r="Q255" i="3" s="1"/>
  <c r="Q256" i="3" s="1"/>
  <c r="Q257" i="3" s="1"/>
  <c r="Q258" i="3" s="1"/>
  <c r="Q259" i="3" s="1"/>
  <c r="Q260" i="3" s="1"/>
  <c r="Q261" i="3" s="1"/>
  <c r="Q262" i="3" s="1"/>
  <c r="P246" i="3"/>
  <c r="P247" i="3" s="1"/>
  <c r="P248" i="3" s="1"/>
  <c r="P249" i="3" s="1"/>
  <c r="P250" i="3" s="1"/>
  <c r="P251" i="3" s="1"/>
  <c r="P252" i="3" s="1"/>
  <c r="P253" i="3" s="1"/>
  <c r="P254" i="3" s="1"/>
  <c r="P255" i="3" s="1"/>
  <c r="P256" i="3" s="1"/>
  <c r="P257" i="3" s="1"/>
  <c r="P258" i="3" s="1"/>
  <c r="P259" i="3" s="1"/>
  <c r="P260" i="3" s="1"/>
  <c r="P261" i="3" s="1"/>
  <c r="P262" i="3" s="1"/>
  <c r="O246" i="3"/>
  <c r="O247" i="3" s="1"/>
  <c r="O248" i="3" s="1"/>
  <c r="O249" i="3" s="1"/>
  <c r="O250" i="3" s="1"/>
  <c r="O251" i="3" s="1"/>
  <c r="O252" i="3" s="1"/>
  <c r="O253" i="3" s="1"/>
  <c r="O254" i="3" s="1"/>
  <c r="O255" i="3" s="1"/>
  <c r="O256" i="3" s="1"/>
  <c r="O257" i="3" s="1"/>
  <c r="O258" i="3" s="1"/>
  <c r="O259" i="3" s="1"/>
  <c r="O260" i="3" s="1"/>
  <c r="O261" i="3" s="1"/>
  <c r="O262" i="3" s="1"/>
  <c r="N246" i="3"/>
  <c r="N247" i="3" s="1"/>
  <c r="N248" i="3" s="1"/>
  <c r="N249" i="3" s="1"/>
  <c r="N250" i="3" s="1"/>
  <c r="N251" i="3" s="1"/>
  <c r="N252" i="3" s="1"/>
  <c r="N253" i="3" s="1"/>
  <c r="N254" i="3" s="1"/>
  <c r="N255" i="3" s="1"/>
  <c r="N256" i="3" s="1"/>
  <c r="N257" i="3" s="1"/>
  <c r="N258" i="3" s="1"/>
  <c r="N259" i="3" s="1"/>
  <c r="N260" i="3" s="1"/>
  <c r="N261" i="3" s="1"/>
  <c r="N262" i="3" s="1"/>
  <c r="M246" i="3"/>
  <c r="M247" i="3" s="1"/>
  <c r="M248" i="3" s="1"/>
  <c r="M249" i="3" s="1"/>
  <c r="M250" i="3" s="1"/>
  <c r="M251" i="3" s="1"/>
  <c r="M252" i="3" s="1"/>
  <c r="M253" i="3" s="1"/>
  <c r="M254" i="3" s="1"/>
  <c r="M255" i="3" s="1"/>
  <c r="M256" i="3" s="1"/>
  <c r="M257" i="3" s="1"/>
  <c r="M258" i="3" s="1"/>
  <c r="M259" i="3" s="1"/>
  <c r="M260" i="3" s="1"/>
  <c r="M261" i="3" s="1"/>
  <c r="M262" i="3" s="1"/>
  <c r="L246" i="3"/>
  <c r="L247" i="3" s="1"/>
  <c r="L248" i="3" s="1"/>
  <c r="L249" i="3" s="1"/>
  <c r="L250" i="3" s="1"/>
  <c r="L251" i="3" s="1"/>
  <c r="L252" i="3" s="1"/>
  <c r="L253" i="3" s="1"/>
  <c r="L254" i="3" s="1"/>
  <c r="L255" i="3" s="1"/>
  <c r="L256" i="3" s="1"/>
  <c r="L257" i="3" s="1"/>
  <c r="L258" i="3" s="1"/>
  <c r="L259" i="3" s="1"/>
  <c r="L260" i="3" s="1"/>
  <c r="L261" i="3" s="1"/>
  <c r="L262" i="3" s="1"/>
  <c r="R224" i="3"/>
  <c r="R225" i="3" s="1"/>
  <c r="R226" i="3" s="1"/>
  <c r="R227" i="3" s="1"/>
  <c r="R228" i="3" s="1"/>
  <c r="R229" i="3" s="1"/>
  <c r="R230" i="3" s="1"/>
  <c r="R231" i="3" s="1"/>
  <c r="R232" i="3" s="1"/>
  <c r="R233" i="3" s="1"/>
  <c r="R234" i="3" s="1"/>
  <c r="R235" i="3" s="1"/>
  <c r="R236" i="3" s="1"/>
  <c r="R237" i="3" s="1"/>
  <c r="R238" i="3" s="1"/>
  <c r="R239" i="3" s="1"/>
  <c r="R240" i="3" s="1"/>
  <c r="Q224" i="3"/>
  <c r="Q225" i="3" s="1"/>
  <c r="Q226" i="3" s="1"/>
  <c r="Q227" i="3" s="1"/>
  <c r="Q228" i="3" s="1"/>
  <c r="Q229" i="3" s="1"/>
  <c r="Q230" i="3" s="1"/>
  <c r="Q231" i="3" s="1"/>
  <c r="Q232" i="3" s="1"/>
  <c r="Q233" i="3" s="1"/>
  <c r="Q234" i="3" s="1"/>
  <c r="Q235" i="3" s="1"/>
  <c r="Q236" i="3" s="1"/>
  <c r="Q237" i="3" s="1"/>
  <c r="Q238" i="3" s="1"/>
  <c r="Q239" i="3" s="1"/>
  <c r="Q240" i="3" s="1"/>
  <c r="P224" i="3"/>
  <c r="P225" i="3" s="1"/>
  <c r="P226" i="3" s="1"/>
  <c r="P227" i="3" s="1"/>
  <c r="P228" i="3" s="1"/>
  <c r="P229" i="3" s="1"/>
  <c r="P230" i="3" s="1"/>
  <c r="P231" i="3" s="1"/>
  <c r="P232" i="3" s="1"/>
  <c r="P233" i="3" s="1"/>
  <c r="P234" i="3" s="1"/>
  <c r="P235" i="3" s="1"/>
  <c r="P236" i="3" s="1"/>
  <c r="P237" i="3" s="1"/>
  <c r="P238" i="3" s="1"/>
  <c r="P239" i="3" s="1"/>
  <c r="P240" i="3" s="1"/>
  <c r="O224" i="3"/>
  <c r="O225" i="3" s="1"/>
  <c r="O226" i="3" s="1"/>
  <c r="O227" i="3" s="1"/>
  <c r="O228" i="3" s="1"/>
  <c r="O229" i="3" s="1"/>
  <c r="O230" i="3" s="1"/>
  <c r="O231" i="3" s="1"/>
  <c r="O232" i="3" s="1"/>
  <c r="O233" i="3" s="1"/>
  <c r="O234" i="3" s="1"/>
  <c r="O235" i="3" s="1"/>
  <c r="O236" i="3" s="1"/>
  <c r="O237" i="3" s="1"/>
  <c r="O238" i="3" s="1"/>
  <c r="O239" i="3" s="1"/>
  <c r="O240" i="3" s="1"/>
  <c r="N224" i="3"/>
  <c r="N225" i="3" s="1"/>
  <c r="N226" i="3" s="1"/>
  <c r="N227" i="3" s="1"/>
  <c r="N228" i="3" s="1"/>
  <c r="N229" i="3" s="1"/>
  <c r="N230" i="3" s="1"/>
  <c r="N231" i="3" s="1"/>
  <c r="N232" i="3" s="1"/>
  <c r="N233" i="3" s="1"/>
  <c r="N234" i="3" s="1"/>
  <c r="N235" i="3" s="1"/>
  <c r="N236" i="3" s="1"/>
  <c r="N237" i="3" s="1"/>
  <c r="N238" i="3" s="1"/>
  <c r="N239" i="3" s="1"/>
  <c r="N240" i="3" s="1"/>
  <c r="M224" i="3"/>
  <c r="M225" i="3" s="1"/>
  <c r="M226" i="3" s="1"/>
  <c r="M227" i="3" s="1"/>
  <c r="M228" i="3" s="1"/>
  <c r="M229" i="3" s="1"/>
  <c r="M230" i="3" s="1"/>
  <c r="M231" i="3" s="1"/>
  <c r="M232" i="3" s="1"/>
  <c r="M233" i="3" s="1"/>
  <c r="M234" i="3" s="1"/>
  <c r="M235" i="3" s="1"/>
  <c r="M236" i="3" s="1"/>
  <c r="M237" i="3" s="1"/>
  <c r="M238" i="3" s="1"/>
  <c r="M239" i="3" s="1"/>
  <c r="M240" i="3" s="1"/>
  <c r="L224" i="3"/>
  <c r="L225" i="3" s="1"/>
  <c r="L226" i="3" s="1"/>
  <c r="L227" i="3" s="1"/>
  <c r="L228" i="3" s="1"/>
  <c r="L229" i="3" s="1"/>
  <c r="L230" i="3" s="1"/>
  <c r="L231" i="3" s="1"/>
  <c r="L232" i="3" s="1"/>
  <c r="L233" i="3" s="1"/>
  <c r="L234" i="3" s="1"/>
  <c r="L235" i="3" s="1"/>
  <c r="L236" i="3" s="1"/>
  <c r="L237" i="3" s="1"/>
  <c r="L238" i="3" s="1"/>
  <c r="L239" i="3" s="1"/>
  <c r="L240" i="3" s="1"/>
  <c r="R202" i="3"/>
  <c r="R203" i="3" s="1"/>
  <c r="R204" i="3" s="1"/>
  <c r="R205" i="3" s="1"/>
  <c r="R206" i="3" s="1"/>
  <c r="R207" i="3" s="1"/>
  <c r="R208" i="3" s="1"/>
  <c r="R209" i="3" s="1"/>
  <c r="R210" i="3" s="1"/>
  <c r="R211" i="3" s="1"/>
  <c r="R212" i="3" s="1"/>
  <c r="R213" i="3" s="1"/>
  <c r="R214" i="3" s="1"/>
  <c r="R215" i="3" s="1"/>
  <c r="R216" i="3" s="1"/>
  <c r="R217" i="3" s="1"/>
  <c r="R218" i="3" s="1"/>
  <c r="Q202" i="3"/>
  <c r="Q203" i="3" s="1"/>
  <c r="Q204" i="3" s="1"/>
  <c r="Q205" i="3" s="1"/>
  <c r="Q206" i="3" s="1"/>
  <c r="Q207" i="3" s="1"/>
  <c r="Q208" i="3" s="1"/>
  <c r="Q209" i="3" s="1"/>
  <c r="Q210" i="3" s="1"/>
  <c r="Q211" i="3" s="1"/>
  <c r="Q212" i="3" s="1"/>
  <c r="Q213" i="3" s="1"/>
  <c r="Q214" i="3" s="1"/>
  <c r="Q215" i="3" s="1"/>
  <c r="Q216" i="3" s="1"/>
  <c r="Q217" i="3" s="1"/>
  <c r="Q218" i="3" s="1"/>
  <c r="P202" i="3"/>
  <c r="P203" i="3" s="1"/>
  <c r="P204" i="3" s="1"/>
  <c r="P205" i="3" s="1"/>
  <c r="P206" i="3" s="1"/>
  <c r="P207" i="3" s="1"/>
  <c r="P208" i="3" s="1"/>
  <c r="P209" i="3" s="1"/>
  <c r="P210" i="3" s="1"/>
  <c r="P211" i="3" s="1"/>
  <c r="P212" i="3" s="1"/>
  <c r="P213" i="3" s="1"/>
  <c r="P214" i="3" s="1"/>
  <c r="P215" i="3" s="1"/>
  <c r="P216" i="3" s="1"/>
  <c r="P217" i="3" s="1"/>
  <c r="P218" i="3" s="1"/>
  <c r="O202" i="3"/>
  <c r="O203" i="3" s="1"/>
  <c r="O204" i="3" s="1"/>
  <c r="O205" i="3" s="1"/>
  <c r="O206" i="3" s="1"/>
  <c r="O207" i="3" s="1"/>
  <c r="O208" i="3" s="1"/>
  <c r="O209" i="3" s="1"/>
  <c r="O210" i="3" s="1"/>
  <c r="O211" i="3" s="1"/>
  <c r="O212" i="3" s="1"/>
  <c r="O213" i="3" s="1"/>
  <c r="O214" i="3" s="1"/>
  <c r="O215" i="3" s="1"/>
  <c r="O216" i="3" s="1"/>
  <c r="O217" i="3" s="1"/>
  <c r="O218" i="3" s="1"/>
  <c r="N202" i="3"/>
  <c r="N203" i="3" s="1"/>
  <c r="N204" i="3" s="1"/>
  <c r="N205" i="3" s="1"/>
  <c r="N206" i="3" s="1"/>
  <c r="N207" i="3" s="1"/>
  <c r="N208" i="3" s="1"/>
  <c r="N209" i="3" s="1"/>
  <c r="N210" i="3" s="1"/>
  <c r="N211" i="3" s="1"/>
  <c r="N212" i="3" s="1"/>
  <c r="N213" i="3" s="1"/>
  <c r="N214" i="3" s="1"/>
  <c r="N215" i="3" s="1"/>
  <c r="N216" i="3" s="1"/>
  <c r="N217" i="3" s="1"/>
  <c r="N218" i="3" s="1"/>
  <c r="M202" i="3"/>
  <c r="M203" i="3" s="1"/>
  <c r="M204" i="3" s="1"/>
  <c r="M205" i="3" s="1"/>
  <c r="M206" i="3" s="1"/>
  <c r="M207" i="3" s="1"/>
  <c r="M208" i="3" s="1"/>
  <c r="M209" i="3" s="1"/>
  <c r="M210" i="3" s="1"/>
  <c r="M211" i="3" s="1"/>
  <c r="M212" i="3" s="1"/>
  <c r="M213" i="3" s="1"/>
  <c r="M214" i="3" s="1"/>
  <c r="M215" i="3" s="1"/>
  <c r="M216" i="3" s="1"/>
  <c r="M217" i="3" s="1"/>
  <c r="M218" i="3" s="1"/>
  <c r="L202" i="3"/>
  <c r="L203" i="3" s="1"/>
  <c r="L204" i="3" s="1"/>
  <c r="L205" i="3" s="1"/>
  <c r="L206" i="3" s="1"/>
  <c r="L207" i="3" s="1"/>
  <c r="L208" i="3" s="1"/>
  <c r="L209" i="3" s="1"/>
  <c r="L210" i="3" s="1"/>
  <c r="L211" i="3" s="1"/>
  <c r="L212" i="3" s="1"/>
  <c r="L213" i="3" s="1"/>
  <c r="L214" i="3" s="1"/>
  <c r="L215" i="3" s="1"/>
  <c r="L216" i="3" s="1"/>
  <c r="L217" i="3" s="1"/>
  <c r="L218" i="3" s="1"/>
  <c r="R180" i="3"/>
  <c r="R181" i="3" s="1"/>
  <c r="R182" i="3" s="1"/>
  <c r="R183" i="3" s="1"/>
  <c r="R184" i="3" s="1"/>
  <c r="R185" i="3" s="1"/>
  <c r="R186" i="3" s="1"/>
  <c r="R187" i="3" s="1"/>
  <c r="R188" i="3" s="1"/>
  <c r="R189" i="3" s="1"/>
  <c r="R190" i="3" s="1"/>
  <c r="R191" i="3" s="1"/>
  <c r="R192" i="3" s="1"/>
  <c r="R193" i="3" s="1"/>
  <c r="R194" i="3" s="1"/>
  <c r="R195" i="3" s="1"/>
  <c r="R196" i="3" s="1"/>
  <c r="Q180" i="3"/>
  <c r="Q181" i="3" s="1"/>
  <c r="Q182" i="3" s="1"/>
  <c r="Q183" i="3" s="1"/>
  <c r="Q184" i="3" s="1"/>
  <c r="Q185" i="3" s="1"/>
  <c r="Q186" i="3" s="1"/>
  <c r="Q187" i="3" s="1"/>
  <c r="Q188" i="3" s="1"/>
  <c r="Q189" i="3" s="1"/>
  <c r="Q190" i="3" s="1"/>
  <c r="Q191" i="3" s="1"/>
  <c r="Q192" i="3" s="1"/>
  <c r="Q193" i="3" s="1"/>
  <c r="Q194" i="3" s="1"/>
  <c r="Q195" i="3" s="1"/>
  <c r="Q196" i="3" s="1"/>
  <c r="P180" i="3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1" i="3" s="1"/>
  <c r="P192" i="3" s="1"/>
  <c r="P193" i="3" s="1"/>
  <c r="P194" i="3" s="1"/>
  <c r="P195" i="3" s="1"/>
  <c r="P196" i="3" s="1"/>
  <c r="O180" i="3"/>
  <c r="O181" i="3" s="1"/>
  <c r="O182" i="3" s="1"/>
  <c r="O183" i="3" s="1"/>
  <c r="O184" i="3" s="1"/>
  <c r="O185" i="3" s="1"/>
  <c r="O186" i="3" s="1"/>
  <c r="O187" i="3" s="1"/>
  <c r="O188" i="3" s="1"/>
  <c r="O189" i="3" s="1"/>
  <c r="O190" i="3" s="1"/>
  <c r="O191" i="3" s="1"/>
  <c r="O192" i="3" s="1"/>
  <c r="O193" i="3" s="1"/>
  <c r="O194" i="3" s="1"/>
  <c r="O195" i="3" s="1"/>
  <c r="O196" i="3" s="1"/>
  <c r="N180" i="3"/>
  <c r="N181" i="3" s="1"/>
  <c r="N182" i="3" s="1"/>
  <c r="N183" i="3" s="1"/>
  <c r="N184" i="3" s="1"/>
  <c r="N185" i="3" s="1"/>
  <c r="N186" i="3" s="1"/>
  <c r="N187" i="3" s="1"/>
  <c r="N188" i="3" s="1"/>
  <c r="N189" i="3" s="1"/>
  <c r="N190" i="3" s="1"/>
  <c r="N191" i="3" s="1"/>
  <c r="N192" i="3" s="1"/>
  <c r="N193" i="3" s="1"/>
  <c r="N194" i="3" s="1"/>
  <c r="N195" i="3" s="1"/>
  <c r="N196" i="3" s="1"/>
  <c r="M180" i="3"/>
  <c r="M181" i="3" s="1"/>
  <c r="M182" i="3" s="1"/>
  <c r="M183" i="3" s="1"/>
  <c r="M184" i="3" s="1"/>
  <c r="M185" i="3" s="1"/>
  <c r="M186" i="3" s="1"/>
  <c r="M187" i="3" s="1"/>
  <c r="M188" i="3" s="1"/>
  <c r="M189" i="3" s="1"/>
  <c r="M190" i="3" s="1"/>
  <c r="M191" i="3" s="1"/>
  <c r="M192" i="3" s="1"/>
  <c r="M193" i="3" s="1"/>
  <c r="M194" i="3" s="1"/>
  <c r="M195" i="3" s="1"/>
  <c r="M196" i="3" s="1"/>
  <c r="L180" i="3"/>
  <c r="L181" i="3" s="1"/>
  <c r="L182" i="3" s="1"/>
  <c r="L183" i="3" s="1"/>
  <c r="L184" i="3" s="1"/>
  <c r="L185" i="3" s="1"/>
  <c r="L186" i="3" s="1"/>
  <c r="L187" i="3" s="1"/>
  <c r="L188" i="3" s="1"/>
  <c r="L189" i="3" s="1"/>
  <c r="L190" i="3" s="1"/>
  <c r="L191" i="3" s="1"/>
  <c r="L192" i="3" s="1"/>
  <c r="L193" i="3" s="1"/>
  <c r="L194" i="3" s="1"/>
  <c r="L195" i="3" s="1"/>
  <c r="L196" i="3" s="1"/>
  <c r="R158" i="3"/>
  <c r="R159" i="3" s="1"/>
  <c r="R160" i="3" s="1"/>
  <c r="R161" i="3" s="1"/>
  <c r="R162" i="3" s="1"/>
  <c r="R163" i="3" s="1"/>
  <c r="R164" i="3" s="1"/>
  <c r="R165" i="3" s="1"/>
  <c r="R166" i="3" s="1"/>
  <c r="R167" i="3" s="1"/>
  <c r="R168" i="3" s="1"/>
  <c r="R169" i="3" s="1"/>
  <c r="R170" i="3" s="1"/>
  <c r="R171" i="3" s="1"/>
  <c r="R172" i="3" s="1"/>
  <c r="R173" i="3" s="1"/>
  <c r="R174" i="3" s="1"/>
  <c r="Q158" i="3"/>
  <c r="Q159" i="3" s="1"/>
  <c r="Q160" i="3" s="1"/>
  <c r="Q161" i="3" s="1"/>
  <c r="Q162" i="3" s="1"/>
  <c r="Q163" i="3" s="1"/>
  <c r="Q164" i="3" s="1"/>
  <c r="Q165" i="3" s="1"/>
  <c r="Q166" i="3" s="1"/>
  <c r="Q167" i="3" s="1"/>
  <c r="Q168" i="3" s="1"/>
  <c r="Q169" i="3" s="1"/>
  <c r="Q170" i="3" s="1"/>
  <c r="Q171" i="3" s="1"/>
  <c r="Q172" i="3" s="1"/>
  <c r="Q173" i="3" s="1"/>
  <c r="Q174" i="3" s="1"/>
  <c r="P158" i="3"/>
  <c r="P159" i="3" s="1"/>
  <c r="P160" i="3" s="1"/>
  <c r="P161" i="3" s="1"/>
  <c r="P162" i="3" s="1"/>
  <c r="P163" i="3" s="1"/>
  <c r="P164" i="3" s="1"/>
  <c r="P165" i="3" s="1"/>
  <c r="P166" i="3" s="1"/>
  <c r="P167" i="3" s="1"/>
  <c r="P168" i="3" s="1"/>
  <c r="P169" i="3" s="1"/>
  <c r="P170" i="3" s="1"/>
  <c r="P171" i="3" s="1"/>
  <c r="P172" i="3" s="1"/>
  <c r="P173" i="3" s="1"/>
  <c r="P174" i="3" s="1"/>
  <c r="O158" i="3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72" i="3" s="1"/>
  <c r="O173" i="3" s="1"/>
  <c r="O174" i="3" s="1"/>
  <c r="N158" i="3"/>
  <c r="N159" i="3" s="1"/>
  <c r="N160" i="3" s="1"/>
  <c r="N161" i="3" s="1"/>
  <c r="N162" i="3" s="1"/>
  <c r="N163" i="3" s="1"/>
  <c r="N164" i="3" s="1"/>
  <c r="N165" i="3" s="1"/>
  <c r="N166" i="3" s="1"/>
  <c r="N167" i="3" s="1"/>
  <c r="N168" i="3" s="1"/>
  <c r="N169" i="3" s="1"/>
  <c r="N170" i="3" s="1"/>
  <c r="N171" i="3" s="1"/>
  <c r="N172" i="3" s="1"/>
  <c r="N173" i="3" s="1"/>
  <c r="N174" i="3" s="1"/>
  <c r="M158" i="3"/>
  <c r="M159" i="3" s="1"/>
  <c r="M160" i="3" s="1"/>
  <c r="M161" i="3" s="1"/>
  <c r="M162" i="3" s="1"/>
  <c r="M163" i="3" s="1"/>
  <c r="M164" i="3" s="1"/>
  <c r="M165" i="3" s="1"/>
  <c r="M166" i="3" s="1"/>
  <c r="M167" i="3" s="1"/>
  <c r="M168" i="3" s="1"/>
  <c r="M169" i="3" s="1"/>
  <c r="M170" i="3" s="1"/>
  <c r="M171" i="3" s="1"/>
  <c r="M172" i="3" s="1"/>
  <c r="M173" i="3" s="1"/>
  <c r="M174" i="3" s="1"/>
  <c r="L158" i="3"/>
  <c r="L159" i="3" s="1"/>
  <c r="L160" i="3" s="1"/>
  <c r="L161" i="3" s="1"/>
  <c r="L162" i="3" s="1"/>
  <c r="L163" i="3" s="1"/>
  <c r="L164" i="3" s="1"/>
  <c r="L165" i="3" s="1"/>
  <c r="L166" i="3" s="1"/>
  <c r="L167" i="3" s="1"/>
  <c r="L168" i="3" s="1"/>
  <c r="L169" i="3" s="1"/>
  <c r="L170" i="3" s="1"/>
  <c r="L171" i="3" s="1"/>
  <c r="L172" i="3" s="1"/>
  <c r="L173" i="3" s="1"/>
  <c r="L174" i="3" s="1"/>
  <c r="R136" i="3"/>
  <c r="R137" i="3" s="1"/>
  <c r="R138" i="3" s="1"/>
  <c r="R139" i="3" s="1"/>
  <c r="R140" i="3" s="1"/>
  <c r="R141" i="3" s="1"/>
  <c r="R142" i="3" s="1"/>
  <c r="R143" i="3" s="1"/>
  <c r="R144" i="3" s="1"/>
  <c r="R145" i="3" s="1"/>
  <c r="R146" i="3" s="1"/>
  <c r="R147" i="3" s="1"/>
  <c r="R148" i="3" s="1"/>
  <c r="R149" i="3" s="1"/>
  <c r="R150" i="3" s="1"/>
  <c r="R151" i="3" s="1"/>
  <c r="R152" i="3" s="1"/>
  <c r="Q136" i="3"/>
  <c r="Q137" i="3" s="1"/>
  <c r="Q138" i="3" s="1"/>
  <c r="Q139" i="3" s="1"/>
  <c r="Q140" i="3" s="1"/>
  <c r="Q141" i="3" s="1"/>
  <c r="Q142" i="3" s="1"/>
  <c r="Q143" i="3" s="1"/>
  <c r="Q144" i="3" s="1"/>
  <c r="Q145" i="3" s="1"/>
  <c r="Q146" i="3" s="1"/>
  <c r="Q147" i="3" s="1"/>
  <c r="Q148" i="3" s="1"/>
  <c r="Q149" i="3" s="1"/>
  <c r="Q150" i="3" s="1"/>
  <c r="Q151" i="3" s="1"/>
  <c r="Q152" i="3" s="1"/>
  <c r="P136" i="3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O136" i="3"/>
  <c r="O137" i="3" s="1"/>
  <c r="O138" i="3" s="1"/>
  <c r="O139" i="3" s="1"/>
  <c r="O140" i="3" s="1"/>
  <c r="O141" i="3" s="1"/>
  <c r="O142" i="3" s="1"/>
  <c r="O143" i="3" s="1"/>
  <c r="O144" i="3" s="1"/>
  <c r="O145" i="3" s="1"/>
  <c r="O146" i="3" s="1"/>
  <c r="O147" i="3" s="1"/>
  <c r="O148" i="3" s="1"/>
  <c r="O149" i="3" s="1"/>
  <c r="O150" i="3" s="1"/>
  <c r="O151" i="3" s="1"/>
  <c r="O152" i="3" s="1"/>
  <c r="N136" i="3"/>
  <c r="N137" i="3" s="1"/>
  <c r="N138" i="3" s="1"/>
  <c r="N139" i="3" s="1"/>
  <c r="N140" i="3" s="1"/>
  <c r="N141" i="3" s="1"/>
  <c r="N142" i="3" s="1"/>
  <c r="N143" i="3" s="1"/>
  <c r="N144" i="3" s="1"/>
  <c r="N145" i="3" s="1"/>
  <c r="N146" i="3" s="1"/>
  <c r="N147" i="3" s="1"/>
  <c r="N148" i="3" s="1"/>
  <c r="N149" i="3" s="1"/>
  <c r="N150" i="3" s="1"/>
  <c r="N151" i="3" s="1"/>
  <c r="N152" i="3" s="1"/>
  <c r="M136" i="3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L136" i="3"/>
  <c r="L137" i="3" s="1"/>
  <c r="L138" i="3" s="1"/>
  <c r="L139" i="3" s="1"/>
  <c r="L140" i="3" s="1"/>
  <c r="L141" i="3" s="1"/>
  <c r="L142" i="3" s="1"/>
  <c r="L143" i="3" s="1"/>
  <c r="L144" i="3" s="1"/>
  <c r="L145" i="3" s="1"/>
  <c r="L146" i="3" s="1"/>
  <c r="L147" i="3" s="1"/>
  <c r="L148" i="3" s="1"/>
  <c r="L149" i="3" s="1"/>
  <c r="L150" i="3" s="1"/>
  <c r="L151" i="3" s="1"/>
  <c r="L152" i="3" s="1"/>
  <c r="R114" i="3"/>
  <c r="R115" i="3" s="1"/>
  <c r="R116" i="3" s="1"/>
  <c r="R117" i="3" s="1"/>
  <c r="R118" i="3" s="1"/>
  <c r="R119" i="3" s="1"/>
  <c r="R120" i="3" s="1"/>
  <c r="R121" i="3" s="1"/>
  <c r="R122" i="3" s="1"/>
  <c r="R123" i="3" s="1"/>
  <c r="R124" i="3" s="1"/>
  <c r="R125" i="3" s="1"/>
  <c r="R126" i="3" s="1"/>
  <c r="R127" i="3" s="1"/>
  <c r="R128" i="3" s="1"/>
  <c r="R129" i="3" s="1"/>
  <c r="R130" i="3" s="1"/>
  <c r="Q114" i="3"/>
  <c r="Q115" i="3" s="1"/>
  <c r="Q116" i="3" s="1"/>
  <c r="Q117" i="3" s="1"/>
  <c r="Q118" i="3" s="1"/>
  <c r="Q119" i="3" s="1"/>
  <c r="Q120" i="3" s="1"/>
  <c r="Q121" i="3" s="1"/>
  <c r="Q122" i="3" s="1"/>
  <c r="Q123" i="3" s="1"/>
  <c r="Q124" i="3" s="1"/>
  <c r="Q125" i="3" s="1"/>
  <c r="Q126" i="3" s="1"/>
  <c r="Q127" i="3" s="1"/>
  <c r="Q128" i="3" s="1"/>
  <c r="Q129" i="3" s="1"/>
  <c r="Q130" i="3" s="1"/>
  <c r="P114" i="3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O114" i="3"/>
  <c r="O115" i="3" s="1"/>
  <c r="O116" i="3" s="1"/>
  <c r="O117" i="3" s="1"/>
  <c r="O118" i="3" s="1"/>
  <c r="O119" i="3" s="1"/>
  <c r="O120" i="3" s="1"/>
  <c r="O121" i="3" s="1"/>
  <c r="O122" i="3" s="1"/>
  <c r="O123" i="3" s="1"/>
  <c r="O124" i="3" s="1"/>
  <c r="O125" i="3" s="1"/>
  <c r="O126" i="3" s="1"/>
  <c r="O127" i="3" s="1"/>
  <c r="O128" i="3" s="1"/>
  <c r="O129" i="3" s="1"/>
  <c r="O130" i="3" s="1"/>
  <c r="N114" i="3"/>
  <c r="N115" i="3" s="1"/>
  <c r="N116" i="3" s="1"/>
  <c r="N117" i="3" s="1"/>
  <c r="N118" i="3" s="1"/>
  <c r="N119" i="3" s="1"/>
  <c r="N120" i="3" s="1"/>
  <c r="N121" i="3" s="1"/>
  <c r="N122" i="3" s="1"/>
  <c r="N123" i="3" s="1"/>
  <c r="N124" i="3" s="1"/>
  <c r="N125" i="3" s="1"/>
  <c r="N126" i="3" s="1"/>
  <c r="N127" i="3" s="1"/>
  <c r="N128" i="3" s="1"/>
  <c r="N129" i="3" s="1"/>
  <c r="N130" i="3" s="1"/>
  <c r="M114" i="3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L114" i="3"/>
  <c r="L115" i="3" s="1"/>
  <c r="L116" i="3" s="1"/>
  <c r="L117" i="3" s="1"/>
  <c r="L118" i="3" s="1"/>
  <c r="L119" i="3" s="1"/>
  <c r="L120" i="3" s="1"/>
  <c r="L121" i="3" s="1"/>
  <c r="L122" i="3" s="1"/>
  <c r="L123" i="3" s="1"/>
  <c r="L124" i="3" s="1"/>
  <c r="L125" i="3" s="1"/>
  <c r="L126" i="3" s="1"/>
  <c r="L127" i="3" s="1"/>
  <c r="L128" i="3" s="1"/>
  <c r="L129" i="3" s="1"/>
  <c r="L130" i="3" s="1"/>
  <c r="R92" i="3"/>
  <c r="R93" i="3" s="1"/>
  <c r="R94" i="3" s="1"/>
  <c r="R95" i="3" s="1"/>
  <c r="R96" i="3" s="1"/>
  <c r="R97" i="3" s="1"/>
  <c r="R98" i="3" s="1"/>
  <c r="R99" i="3" s="1"/>
  <c r="R100" i="3" s="1"/>
  <c r="R101" i="3" s="1"/>
  <c r="R102" i="3" s="1"/>
  <c r="R103" i="3" s="1"/>
  <c r="R104" i="3" s="1"/>
  <c r="R105" i="3" s="1"/>
  <c r="R106" i="3" s="1"/>
  <c r="R107" i="3" s="1"/>
  <c r="R108" i="3" s="1"/>
  <c r="Q92" i="3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P92" i="3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O92" i="3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N92" i="3"/>
  <c r="N93" i="3" s="1"/>
  <c r="N94" i="3" s="1"/>
  <c r="N95" i="3" s="1"/>
  <c r="N96" i="3" s="1"/>
  <c r="N97" i="3" s="1"/>
  <c r="N98" i="3" s="1"/>
  <c r="N99" i="3" s="1"/>
  <c r="N100" i="3" s="1"/>
  <c r="N101" i="3" s="1"/>
  <c r="N102" i="3" s="1"/>
  <c r="N103" i="3" s="1"/>
  <c r="N104" i="3" s="1"/>
  <c r="N105" i="3" s="1"/>
  <c r="N106" i="3" s="1"/>
  <c r="N107" i="3" s="1"/>
  <c r="N108" i="3" s="1"/>
  <c r="M92" i="3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L92" i="3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R70" i="3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R81" i="3" s="1"/>
  <c r="R82" i="3" s="1"/>
  <c r="R83" i="3" s="1"/>
  <c r="R84" i="3" s="1"/>
  <c r="R85" i="3" s="1"/>
  <c r="R86" i="3" s="1"/>
  <c r="Q70" i="3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P70" i="3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O70" i="3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N70" i="3"/>
  <c r="N71" i="3" s="1"/>
  <c r="N72" i="3" s="1"/>
  <c r="N73" i="3" s="1"/>
  <c r="N74" i="3" s="1"/>
  <c r="N75" i="3" s="1"/>
  <c r="N76" i="3" s="1"/>
  <c r="N77" i="3" s="1"/>
  <c r="N78" i="3" s="1"/>
  <c r="N79" i="3" s="1"/>
  <c r="N80" i="3" s="1"/>
  <c r="N81" i="3" s="1"/>
  <c r="N82" i="3" s="1"/>
  <c r="N83" i="3" s="1"/>
  <c r="N84" i="3" s="1"/>
  <c r="N85" i="3" s="1"/>
  <c r="N86" i="3" s="1"/>
  <c r="M70" i="3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L70" i="3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R48" i="3"/>
  <c r="R49" i="3" s="1"/>
  <c r="R50" i="3" s="1"/>
  <c r="R51" i="3" s="1"/>
  <c r="R52" i="3" s="1"/>
  <c r="R53" i="3" s="1"/>
  <c r="R54" i="3" s="1"/>
  <c r="R55" i="3" s="1"/>
  <c r="R56" i="3" s="1"/>
  <c r="R57" i="3" s="1"/>
  <c r="R58" i="3" s="1"/>
  <c r="R59" i="3" s="1"/>
  <c r="R60" i="3" s="1"/>
  <c r="R61" i="3" s="1"/>
  <c r="R62" i="3" s="1"/>
  <c r="R63" i="3" s="1"/>
  <c r="R64" i="3" s="1"/>
  <c r="Q48" i="3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59" i="3" s="1"/>
  <c r="Q60" i="3" s="1"/>
  <c r="Q61" i="3" s="1"/>
  <c r="Q62" i="3" s="1"/>
  <c r="Q63" i="3" s="1"/>
  <c r="Q64" i="3" s="1"/>
  <c r="P48" i="3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O48" i="3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N48" i="3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M48" i="3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L48" i="3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M26" i="3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N26" i="3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O26" i="3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P26" i="3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Q26" i="3"/>
  <c r="Q27" i="3" s="1"/>
  <c r="Q28" i="3" s="1"/>
  <c r="Q29" i="3" s="1"/>
  <c r="Q30" i="3" s="1"/>
  <c r="Q31" i="3" s="1"/>
  <c r="Q32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R26" i="3"/>
  <c r="R27" i="3" s="1"/>
  <c r="R28" i="3" s="1"/>
  <c r="R29" i="3" s="1"/>
  <c r="R30" i="3" s="1"/>
  <c r="R31" i="3" s="1"/>
  <c r="R32" i="3" s="1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L26" i="3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C21" i="3"/>
  <c r="M3" i="3"/>
  <c r="M4" i="3" s="1"/>
  <c r="M5" i="3" s="1"/>
  <c r="M6" i="3" s="1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L3" i="3"/>
  <c r="L4" i="3" s="1"/>
  <c r="L5" i="3" s="1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N3" i="3"/>
  <c r="O3" i="3"/>
  <c r="O4" i="3" s="1"/>
  <c r="O5" i="3" s="1"/>
  <c r="O6" i="3" s="1"/>
  <c r="O7" i="3" s="1"/>
  <c r="O8" i="3" s="1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P3" i="3"/>
  <c r="P4" i="3" s="1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Q3" i="3"/>
  <c r="Q4" i="3" s="1"/>
  <c r="Q5" i="3" s="1"/>
  <c r="Q6" i="3" s="1"/>
  <c r="Q7" i="3" s="1"/>
  <c r="Q8" i="3" s="1"/>
  <c r="Q9" i="3" s="1"/>
  <c r="Q10" i="3" s="1"/>
  <c r="Q11" i="3" s="1"/>
  <c r="Q12" i="3" s="1"/>
  <c r="Q13" i="3" s="1"/>
  <c r="Q14" i="3" s="1"/>
  <c r="Q15" i="3" s="1"/>
  <c r="Q16" i="3" s="1"/>
  <c r="Q17" i="3" s="1"/>
  <c r="Q18" i="3" s="1"/>
  <c r="Q19" i="3" s="1"/>
  <c r="R3" i="3"/>
  <c r="R4" i="3" s="1"/>
  <c r="R5" i="3" s="1"/>
  <c r="R6" i="3" s="1"/>
  <c r="R7" i="3" s="1"/>
  <c r="R8" i="3" s="1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N4" i="3"/>
  <c r="N5" i="3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R268" i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R282" i="1" s="1"/>
  <c r="R283" i="1" s="1"/>
  <c r="R284" i="1" s="1"/>
  <c r="Q268" i="1"/>
  <c r="Q269" i="1" s="1"/>
  <c r="Q270" i="1" s="1"/>
  <c r="Q271" i="1" s="1"/>
  <c r="Q272" i="1" s="1"/>
  <c r="Q273" i="1" s="1"/>
  <c r="Q274" i="1" s="1"/>
  <c r="Q275" i="1" s="1"/>
  <c r="Q276" i="1" s="1"/>
  <c r="Q277" i="1" s="1"/>
  <c r="Q278" i="1" s="1"/>
  <c r="Q279" i="1" s="1"/>
  <c r="Q280" i="1" s="1"/>
  <c r="Q281" i="1" s="1"/>
  <c r="Q282" i="1" s="1"/>
  <c r="Q283" i="1" s="1"/>
  <c r="Q284" i="1" s="1"/>
  <c r="P268" i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P282" i="1" s="1"/>
  <c r="P283" i="1" s="1"/>
  <c r="P284" i="1" s="1"/>
  <c r="O268" i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N268" i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M268" i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L268" i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R246" i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Q246" i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P246" i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O246" i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N246" i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M246" i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L246" i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R224" i="1"/>
  <c r="R225" i="1" s="1"/>
  <c r="R226" i="1" s="1"/>
  <c r="R227" i="1" s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Q224" i="1"/>
  <c r="Q225" i="1" s="1"/>
  <c r="Q226" i="1" s="1"/>
  <c r="Q227" i="1" s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P224" i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O224" i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N224" i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M224" i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L224" i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R202" i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Q202" i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P202" i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O202" i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N202" i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M202" i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L202" i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R180" i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Q180" i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P180" i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O180" i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N180" i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M180" i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L180" i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R158" i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R170" i="1" s="1"/>
  <c r="R171" i="1" s="1"/>
  <c r="R172" i="1" s="1"/>
  <c r="R173" i="1" s="1"/>
  <c r="R174" i="1" s="1"/>
  <c r="Q158" i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P158" i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O158" i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N158" i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M158" i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L158" i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R136" i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Q136" i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P136" i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O136" i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N136" i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M136" i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L136" i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R114" i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Q114" i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P114" i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O114" i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N114" i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M114" i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L114" i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R92" i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Q92" i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P92" i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O92" i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N92" i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M92" i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L92" i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N70" i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O70" i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P70" i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Q70" i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R70" i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L70" i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M70" i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48" i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R48" i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Q48" i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P48" i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O48" i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N48" i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26" i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O26" i="1"/>
  <c r="P26" i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Q26" i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R26" i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O27" i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M26" i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3" i="1"/>
  <c r="M4" i="1" s="1"/>
  <c r="M5" i="1" s="1"/>
  <c r="F43" i="1"/>
  <c r="G263" i="8"/>
  <c r="G241" i="8"/>
  <c r="G175" i="8"/>
  <c r="G131" i="8"/>
  <c r="G87" i="8"/>
  <c r="D263" i="8"/>
  <c r="D219" i="8"/>
  <c r="D153" i="8"/>
  <c r="G43" i="8"/>
  <c r="D43" i="8"/>
  <c r="G65" i="9"/>
  <c r="G43" i="9"/>
  <c r="G285" i="8"/>
  <c r="G219" i="8"/>
  <c r="G197" i="8"/>
  <c r="G109" i="8"/>
  <c r="G65" i="8"/>
  <c r="BO37" i="10"/>
  <c r="BO38" i="10"/>
  <c r="BO39" i="10"/>
  <c r="BO40" i="10"/>
  <c r="BO41" i="10"/>
  <c r="BO42" i="10"/>
  <c r="BO43" i="10"/>
  <c r="BO44" i="10"/>
  <c r="BO45" i="10"/>
  <c r="BO46" i="10"/>
  <c r="BO47" i="10"/>
  <c r="BO48" i="10"/>
  <c r="BO49" i="10"/>
  <c r="BF37" i="10"/>
  <c r="BF38" i="10"/>
  <c r="BF39" i="10"/>
  <c r="BF40" i="10"/>
  <c r="BF41" i="10"/>
  <c r="BF42" i="10"/>
  <c r="BF43" i="10"/>
  <c r="BF44" i="10"/>
  <c r="BF45" i="10"/>
  <c r="BF46" i="10"/>
  <c r="BF47" i="10"/>
  <c r="BF48" i="10"/>
  <c r="BF49" i="10"/>
  <c r="B37" i="10"/>
  <c r="C37" i="10"/>
  <c r="D37" i="10"/>
  <c r="E37" i="10"/>
  <c r="F37" i="10"/>
  <c r="G37" i="10"/>
  <c r="H37" i="10"/>
  <c r="J37" i="10"/>
  <c r="K37" i="10"/>
  <c r="L37" i="10"/>
  <c r="M37" i="10"/>
  <c r="N37" i="10"/>
  <c r="O37" i="10"/>
  <c r="P37" i="10"/>
  <c r="S37" i="10"/>
  <c r="T37" i="10"/>
  <c r="U37" i="10"/>
  <c r="V37" i="10"/>
  <c r="W37" i="10"/>
  <c r="X37" i="10"/>
  <c r="Y37" i="10"/>
  <c r="AA37" i="10"/>
  <c r="AB37" i="10"/>
  <c r="AC37" i="10"/>
  <c r="AD37" i="10"/>
  <c r="AE37" i="10"/>
  <c r="AF37" i="10"/>
  <c r="AG37" i="10"/>
  <c r="AJ37" i="10"/>
  <c r="AK37" i="10"/>
  <c r="AL37" i="10"/>
  <c r="AM37" i="10"/>
  <c r="AN37" i="10"/>
  <c r="AO37" i="10"/>
  <c r="AP37" i="10"/>
  <c r="AR37" i="10"/>
  <c r="AS37" i="10"/>
  <c r="AT37" i="10"/>
  <c r="AU37" i="10"/>
  <c r="AV37" i="10"/>
  <c r="AW37" i="10"/>
  <c r="AX37" i="10"/>
  <c r="BA37" i="10"/>
  <c r="BB37" i="10"/>
  <c r="BC37" i="10"/>
  <c r="BD37" i="10"/>
  <c r="BE37" i="10"/>
  <c r="BG37" i="10"/>
  <c r="BH37" i="10"/>
  <c r="BJ37" i="10"/>
  <c r="BK37" i="10"/>
  <c r="BL37" i="10"/>
  <c r="BM37" i="10"/>
  <c r="BN37" i="10"/>
  <c r="BP37" i="10"/>
  <c r="BQ37" i="10"/>
  <c r="B38" i="10"/>
  <c r="C38" i="10"/>
  <c r="D38" i="10"/>
  <c r="E38" i="10"/>
  <c r="F38" i="10"/>
  <c r="G38" i="10"/>
  <c r="H38" i="10"/>
  <c r="J38" i="10"/>
  <c r="K38" i="10"/>
  <c r="L38" i="10"/>
  <c r="M38" i="10"/>
  <c r="N38" i="10"/>
  <c r="O38" i="10"/>
  <c r="P38" i="10"/>
  <c r="S38" i="10"/>
  <c r="T38" i="10"/>
  <c r="U38" i="10"/>
  <c r="V38" i="10"/>
  <c r="W38" i="10"/>
  <c r="X38" i="10"/>
  <c r="Y38" i="10"/>
  <c r="AA38" i="10"/>
  <c r="AB38" i="10"/>
  <c r="AC38" i="10"/>
  <c r="AD38" i="10"/>
  <c r="AE38" i="10"/>
  <c r="AF38" i="10"/>
  <c r="AG38" i="10"/>
  <c r="AJ38" i="10"/>
  <c r="AK38" i="10"/>
  <c r="AL38" i="10"/>
  <c r="AM38" i="10"/>
  <c r="AN38" i="10"/>
  <c r="AO38" i="10"/>
  <c r="AP38" i="10"/>
  <c r="AR38" i="10"/>
  <c r="AS38" i="10"/>
  <c r="AT38" i="10"/>
  <c r="AU38" i="10"/>
  <c r="AV38" i="10"/>
  <c r="AW38" i="10"/>
  <c r="AX38" i="10"/>
  <c r="BA38" i="10"/>
  <c r="BB38" i="10"/>
  <c r="BC38" i="10"/>
  <c r="BD38" i="10"/>
  <c r="BE38" i="10"/>
  <c r="BG38" i="10"/>
  <c r="BH38" i="10"/>
  <c r="BJ38" i="10"/>
  <c r="BK38" i="10"/>
  <c r="BL38" i="10"/>
  <c r="BM38" i="10"/>
  <c r="BN38" i="10"/>
  <c r="BP38" i="10"/>
  <c r="BQ38" i="10"/>
  <c r="B39" i="10"/>
  <c r="C39" i="10"/>
  <c r="D39" i="10"/>
  <c r="E39" i="10"/>
  <c r="F39" i="10"/>
  <c r="G39" i="10"/>
  <c r="H39" i="10"/>
  <c r="J39" i="10"/>
  <c r="K39" i="10"/>
  <c r="L39" i="10"/>
  <c r="M39" i="10"/>
  <c r="N39" i="10"/>
  <c r="O39" i="10"/>
  <c r="P39" i="10"/>
  <c r="S39" i="10"/>
  <c r="T39" i="10"/>
  <c r="U39" i="10"/>
  <c r="V39" i="10"/>
  <c r="W39" i="10"/>
  <c r="X39" i="10"/>
  <c r="Y39" i="10"/>
  <c r="AA39" i="10"/>
  <c r="AB39" i="10"/>
  <c r="AC39" i="10"/>
  <c r="AD39" i="10"/>
  <c r="AE39" i="10"/>
  <c r="AF39" i="10"/>
  <c r="AG39" i="10"/>
  <c r="AJ39" i="10"/>
  <c r="AK39" i="10"/>
  <c r="AL39" i="10"/>
  <c r="AM39" i="10"/>
  <c r="AN39" i="10"/>
  <c r="AO39" i="10"/>
  <c r="AP39" i="10"/>
  <c r="AR39" i="10"/>
  <c r="AS39" i="10"/>
  <c r="AT39" i="10"/>
  <c r="AU39" i="10"/>
  <c r="AV39" i="10"/>
  <c r="AW39" i="10"/>
  <c r="AX39" i="10"/>
  <c r="BA39" i="10"/>
  <c r="BB39" i="10"/>
  <c r="BC39" i="10"/>
  <c r="BD39" i="10"/>
  <c r="BE39" i="10"/>
  <c r="BG39" i="10"/>
  <c r="BH39" i="10"/>
  <c r="BJ39" i="10"/>
  <c r="BK39" i="10"/>
  <c r="BL39" i="10"/>
  <c r="BM39" i="10"/>
  <c r="BN39" i="10"/>
  <c r="BP39" i="10"/>
  <c r="BQ39" i="10"/>
  <c r="B40" i="10"/>
  <c r="C40" i="10"/>
  <c r="D40" i="10"/>
  <c r="E40" i="10"/>
  <c r="F40" i="10"/>
  <c r="G40" i="10"/>
  <c r="H40" i="10"/>
  <c r="J40" i="10"/>
  <c r="K40" i="10"/>
  <c r="L40" i="10"/>
  <c r="M40" i="10"/>
  <c r="N40" i="10"/>
  <c r="O40" i="10"/>
  <c r="P40" i="10"/>
  <c r="S40" i="10"/>
  <c r="T40" i="10"/>
  <c r="U40" i="10"/>
  <c r="V40" i="10"/>
  <c r="W40" i="10"/>
  <c r="X40" i="10"/>
  <c r="Y40" i="10"/>
  <c r="AA40" i="10"/>
  <c r="AB40" i="10"/>
  <c r="AC40" i="10"/>
  <c r="AD40" i="10"/>
  <c r="AE40" i="10"/>
  <c r="AF40" i="10"/>
  <c r="AG40" i="10"/>
  <c r="AJ40" i="10"/>
  <c r="AK40" i="10"/>
  <c r="AL40" i="10"/>
  <c r="AM40" i="10"/>
  <c r="AN40" i="10"/>
  <c r="AO40" i="10"/>
  <c r="AP40" i="10"/>
  <c r="AR40" i="10"/>
  <c r="AS40" i="10"/>
  <c r="AT40" i="10"/>
  <c r="AU40" i="10"/>
  <c r="AV40" i="10"/>
  <c r="AW40" i="10"/>
  <c r="AX40" i="10"/>
  <c r="BA40" i="10"/>
  <c r="BB40" i="10"/>
  <c r="BC40" i="10"/>
  <c r="BD40" i="10"/>
  <c r="BE40" i="10"/>
  <c r="BG40" i="10"/>
  <c r="BH40" i="10"/>
  <c r="BJ40" i="10"/>
  <c r="BK40" i="10"/>
  <c r="BL40" i="10"/>
  <c r="BM40" i="10"/>
  <c r="BN40" i="10"/>
  <c r="BP40" i="10"/>
  <c r="BQ40" i="10"/>
  <c r="B41" i="10"/>
  <c r="C41" i="10"/>
  <c r="D41" i="10"/>
  <c r="E41" i="10"/>
  <c r="F41" i="10"/>
  <c r="G41" i="10"/>
  <c r="H41" i="10"/>
  <c r="J41" i="10"/>
  <c r="K41" i="10"/>
  <c r="L41" i="10"/>
  <c r="M41" i="10"/>
  <c r="N41" i="10"/>
  <c r="O41" i="10"/>
  <c r="P41" i="10"/>
  <c r="S41" i="10"/>
  <c r="T41" i="10"/>
  <c r="U41" i="10"/>
  <c r="V41" i="10"/>
  <c r="W41" i="10"/>
  <c r="X41" i="10"/>
  <c r="Y41" i="10"/>
  <c r="AA41" i="10"/>
  <c r="AB41" i="10"/>
  <c r="AC41" i="10"/>
  <c r="AD41" i="10"/>
  <c r="AE41" i="10"/>
  <c r="AF41" i="10"/>
  <c r="AG41" i="10"/>
  <c r="AJ41" i="10"/>
  <c r="AK41" i="10"/>
  <c r="AL41" i="10"/>
  <c r="AM41" i="10"/>
  <c r="AN41" i="10"/>
  <c r="AO41" i="10"/>
  <c r="AP41" i="10"/>
  <c r="AR41" i="10"/>
  <c r="AS41" i="10"/>
  <c r="AT41" i="10"/>
  <c r="AU41" i="10"/>
  <c r="AV41" i="10"/>
  <c r="AW41" i="10"/>
  <c r="AX41" i="10"/>
  <c r="BA41" i="10"/>
  <c r="BB41" i="10"/>
  <c r="BC41" i="10"/>
  <c r="BD41" i="10"/>
  <c r="BE41" i="10"/>
  <c r="BG41" i="10"/>
  <c r="BH41" i="10"/>
  <c r="BJ41" i="10"/>
  <c r="BK41" i="10"/>
  <c r="BL41" i="10"/>
  <c r="BM41" i="10"/>
  <c r="BN41" i="10"/>
  <c r="BP41" i="10"/>
  <c r="BQ41" i="10"/>
  <c r="B42" i="10"/>
  <c r="C42" i="10"/>
  <c r="D42" i="10"/>
  <c r="E42" i="10"/>
  <c r="F42" i="10"/>
  <c r="G42" i="10"/>
  <c r="H42" i="10"/>
  <c r="J42" i="10"/>
  <c r="K42" i="10"/>
  <c r="L42" i="10"/>
  <c r="M42" i="10"/>
  <c r="N42" i="10"/>
  <c r="O42" i="10"/>
  <c r="P42" i="10"/>
  <c r="S42" i="10"/>
  <c r="T42" i="10"/>
  <c r="U42" i="10"/>
  <c r="V42" i="10"/>
  <c r="W42" i="10"/>
  <c r="X42" i="10"/>
  <c r="Y42" i="10"/>
  <c r="AA42" i="10"/>
  <c r="AB42" i="10"/>
  <c r="AC42" i="10"/>
  <c r="AD42" i="10"/>
  <c r="AE42" i="10"/>
  <c r="AF42" i="10"/>
  <c r="AG42" i="10"/>
  <c r="AJ42" i="10"/>
  <c r="AK42" i="10"/>
  <c r="AL42" i="10"/>
  <c r="AM42" i="10"/>
  <c r="AN42" i="10"/>
  <c r="AO42" i="10"/>
  <c r="AP42" i="10"/>
  <c r="AR42" i="10"/>
  <c r="AS42" i="10"/>
  <c r="AT42" i="10"/>
  <c r="AU42" i="10"/>
  <c r="AV42" i="10"/>
  <c r="AW42" i="10"/>
  <c r="AX42" i="10"/>
  <c r="BA42" i="10"/>
  <c r="BB42" i="10"/>
  <c r="BC42" i="10"/>
  <c r="BD42" i="10"/>
  <c r="BE42" i="10"/>
  <c r="BG42" i="10"/>
  <c r="BH42" i="10"/>
  <c r="BJ42" i="10"/>
  <c r="BK42" i="10"/>
  <c r="BL42" i="10"/>
  <c r="BM42" i="10"/>
  <c r="BN42" i="10"/>
  <c r="BP42" i="10"/>
  <c r="BQ42" i="10"/>
  <c r="B43" i="10"/>
  <c r="C43" i="10"/>
  <c r="D43" i="10"/>
  <c r="E43" i="10"/>
  <c r="F43" i="10"/>
  <c r="G43" i="10"/>
  <c r="H43" i="10"/>
  <c r="J43" i="10"/>
  <c r="K43" i="10"/>
  <c r="L43" i="10"/>
  <c r="M43" i="10"/>
  <c r="N43" i="10"/>
  <c r="O43" i="10"/>
  <c r="P43" i="10"/>
  <c r="S43" i="10"/>
  <c r="T43" i="10"/>
  <c r="U43" i="10"/>
  <c r="V43" i="10"/>
  <c r="W43" i="10"/>
  <c r="X43" i="10"/>
  <c r="Y43" i="10"/>
  <c r="AA43" i="10"/>
  <c r="AB43" i="10"/>
  <c r="AC43" i="10"/>
  <c r="AD43" i="10"/>
  <c r="AE43" i="10"/>
  <c r="AF43" i="10"/>
  <c r="AG43" i="10"/>
  <c r="AJ43" i="10"/>
  <c r="AK43" i="10"/>
  <c r="AL43" i="10"/>
  <c r="AM43" i="10"/>
  <c r="AN43" i="10"/>
  <c r="AO43" i="10"/>
  <c r="AP43" i="10"/>
  <c r="AS43" i="10"/>
  <c r="AT43" i="10"/>
  <c r="AU43" i="10"/>
  <c r="AV43" i="10"/>
  <c r="AW43" i="10"/>
  <c r="AX43" i="10"/>
  <c r="BA43" i="10"/>
  <c r="BB43" i="10"/>
  <c r="BC43" i="10"/>
  <c r="BD43" i="10"/>
  <c r="BE43" i="10"/>
  <c r="BG43" i="10"/>
  <c r="BH43" i="10"/>
  <c r="BJ43" i="10"/>
  <c r="BK43" i="10"/>
  <c r="BL43" i="10"/>
  <c r="BM43" i="10"/>
  <c r="BN43" i="10"/>
  <c r="BP43" i="10"/>
  <c r="BQ43" i="10"/>
  <c r="B44" i="10"/>
  <c r="C44" i="10"/>
  <c r="D44" i="10"/>
  <c r="E44" i="10"/>
  <c r="F44" i="10"/>
  <c r="G44" i="10"/>
  <c r="H44" i="10"/>
  <c r="J44" i="10"/>
  <c r="K44" i="10"/>
  <c r="L44" i="10"/>
  <c r="M44" i="10"/>
  <c r="N44" i="10"/>
  <c r="O44" i="10"/>
  <c r="P44" i="10"/>
  <c r="S44" i="10"/>
  <c r="T44" i="10"/>
  <c r="U44" i="10"/>
  <c r="V44" i="10"/>
  <c r="W44" i="10"/>
  <c r="X44" i="10"/>
  <c r="Y44" i="10"/>
  <c r="AA44" i="10"/>
  <c r="AB44" i="10"/>
  <c r="AC44" i="10"/>
  <c r="AD44" i="10"/>
  <c r="AE44" i="10"/>
  <c r="AF44" i="10"/>
  <c r="AG44" i="10"/>
  <c r="AJ44" i="10"/>
  <c r="AK44" i="10"/>
  <c r="AL44" i="10"/>
  <c r="AM44" i="10"/>
  <c r="AN44" i="10"/>
  <c r="AO44" i="10"/>
  <c r="AP44" i="10"/>
  <c r="AR44" i="10"/>
  <c r="AS44" i="10"/>
  <c r="AT44" i="10"/>
  <c r="AU44" i="10"/>
  <c r="AV44" i="10"/>
  <c r="AW44" i="10"/>
  <c r="AX44" i="10"/>
  <c r="BA44" i="10"/>
  <c r="BB44" i="10"/>
  <c r="BC44" i="10"/>
  <c r="BD44" i="10"/>
  <c r="BE44" i="10"/>
  <c r="BG44" i="10"/>
  <c r="BH44" i="10"/>
  <c r="BJ44" i="10"/>
  <c r="BK44" i="10"/>
  <c r="BL44" i="10"/>
  <c r="BM44" i="10"/>
  <c r="BN44" i="10"/>
  <c r="BP44" i="10"/>
  <c r="BQ44" i="10"/>
  <c r="B45" i="10"/>
  <c r="C45" i="10"/>
  <c r="D45" i="10"/>
  <c r="E45" i="10"/>
  <c r="F45" i="10"/>
  <c r="G45" i="10"/>
  <c r="H45" i="10"/>
  <c r="J45" i="10"/>
  <c r="K45" i="10"/>
  <c r="L45" i="10"/>
  <c r="M45" i="10"/>
  <c r="N45" i="10"/>
  <c r="O45" i="10"/>
  <c r="P45" i="10"/>
  <c r="S45" i="10"/>
  <c r="T45" i="10"/>
  <c r="U45" i="10"/>
  <c r="V45" i="10"/>
  <c r="W45" i="10"/>
  <c r="X45" i="10"/>
  <c r="Y45" i="10"/>
  <c r="AA45" i="10"/>
  <c r="AB45" i="10"/>
  <c r="AC45" i="10"/>
  <c r="AD45" i="10"/>
  <c r="AE45" i="10"/>
  <c r="AF45" i="10"/>
  <c r="AG45" i="10"/>
  <c r="AJ45" i="10"/>
  <c r="AK45" i="10"/>
  <c r="AL45" i="10"/>
  <c r="AM45" i="10"/>
  <c r="AN45" i="10"/>
  <c r="AO45" i="10"/>
  <c r="AP45" i="10"/>
  <c r="AR45" i="10"/>
  <c r="AS45" i="10"/>
  <c r="AT45" i="10"/>
  <c r="AU45" i="10"/>
  <c r="AV45" i="10"/>
  <c r="AW45" i="10"/>
  <c r="AX45" i="10"/>
  <c r="BA45" i="10"/>
  <c r="BB45" i="10"/>
  <c r="BC45" i="10"/>
  <c r="BD45" i="10"/>
  <c r="BE45" i="10"/>
  <c r="BG45" i="10"/>
  <c r="BH45" i="10"/>
  <c r="BJ45" i="10"/>
  <c r="BK45" i="10"/>
  <c r="BL45" i="10"/>
  <c r="BM45" i="10"/>
  <c r="BN45" i="10"/>
  <c r="BP45" i="10"/>
  <c r="BQ45" i="10"/>
  <c r="B46" i="10"/>
  <c r="C46" i="10"/>
  <c r="D46" i="10"/>
  <c r="E46" i="10"/>
  <c r="F46" i="10"/>
  <c r="G46" i="10"/>
  <c r="H46" i="10"/>
  <c r="J46" i="10"/>
  <c r="K46" i="10"/>
  <c r="L46" i="10"/>
  <c r="M46" i="10"/>
  <c r="N46" i="10"/>
  <c r="O46" i="10"/>
  <c r="P46" i="10"/>
  <c r="S46" i="10"/>
  <c r="T46" i="10"/>
  <c r="U46" i="10"/>
  <c r="V46" i="10"/>
  <c r="W46" i="10"/>
  <c r="X46" i="10"/>
  <c r="Y46" i="10"/>
  <c r="AA46" i="10"/>
  <c r="AB46" i="10"/>
  <c r="AC46" i="10"/>
  <c r="AD46" i="10"/>
  <c r="AE46" i="10"/>
  <c r="AF46" i="10"/>
  <c r="AG46" i="10"/>
  <c r="AJ46" i="10"/>
  <c r="AK46" i="10"/>
  <c r="AL46" i="10"/>
  <c r="AM46" i="10"/>
  <c r="AN46" i="10"/>
  <c r="AO46" i="10"/>
  <c r="AP46" i="10"/>
  <c r="AR46" i="10"/>
  <c r="AS46" i="10"/>
  <c r="AT46" i="10"/>
  <c r="AU46" i="10"/>
  <c r="AV46" i="10"/>
  <c r="AW46" i="10"/>
  <c r="AX46" i="10"/>
  <c r="BA46" i="10"/>
  <c r="BB46" i="10"/>
  <c r="BC46" i="10"/>
  <c r="BD46" i="10"/>
  <c r="BE46" i="10"/>
  <c r="BG46" i="10"/>
  <c r="BH46" i="10"/>
  <c r="BJ46" i="10"/>
  <c r="BK46" i="10"/>
  <c r="BL46" i="10"/>
  <c r="BM46" i="10"/>
  <c r="BN46" i="10"/>
  <c r="BP46" i="10"/>
  <c r="BQ46" i="10"/>
  <c r="B47" i="10"/>
  <c r="C47" i="10"/>
  <c r="D47" i="10"/>
  <c r="E47" i="10"/>
  <c r="F47" i="10"/>
  <c r="G47" i="10"/>
  <c r="H47" i="10"/>
  <c r="J47" i="10"/>
  <c r="K47" i="10"/>
  <c r="L47" i="10"/>
  <c r="M47" i="10"/>
  <c r="N47" i="10"/>
  <c r="O47" i="10"/>
  <c r="P47" i="10"/>
  <c r="S47" i="10"/>
  <c r="T47" i="10"/>
  <c r="U47" i="10"/>
  <c r="V47" i="10"/>
  <c r="W47" i="10"/>
  <c r="X47" i="10"/>
  <c r="Y47" i="10"/>
  <c r="AA47" i="10"/>
  <c r="AB47" i="10"/>
  <c r="AC47" i="10"/>
  <c r="AD47" i="10"/>
  <c r="AE47" i="10"/>
  <c r="AF47" i="10"/>
  <c r="AG47" i="10"/>
  <c r="AJ47" i="10"/>
  <c r="AK47" i="10"/>
  <c r="AL47" i="10"/>
  <c r="AM47" i="10"/>
  <c r="AN47" i="10"/>
  <c r="AO47" i="10"/>
  <c r="AP47" i="10"/>
  <c r="AR47" i="10"/>
  <c r="AS47" i="10"/>
  <c r="AT47" i="10"/>
  <c r="AU47" i="10"/>
  <c r="AV47" i="10"/>
  <c r="AW47" i="10"/>
  <c r="AX47" i="10"/>
  <c r="BA47" i="10"/>
  <c r="BB47" i="10"/>
  <c r="BC47" i="10"/>
  <c r="BD47" i="10"/>
  <c r="BE47" i="10"/>
  <c r="BG47" i="10"/>
  <c r="BH47" i="10"/>
  <c r="BJ47" i="10"/>
  <c r="BK47" i="10"/>
  <c r="BL47" i="10"/>
  <c r="BM47" i="10"/>
  <c r="BN47" i="10"/>
  <c r="BP47" i="10"/>
  <c r="BQ47" i="10"/>
  <c r="B48" i="10"/>
  <c r="C48" i="10"/>
  <c r="D48" i="10"/>
  <c r="E48" i="10"/>
  <c r="F48" i="10"/>
  <c r="G48" i="10"/>
  <c r="H48" i="10"/>
  <c r="J48" i="10"/>
  <c r="K48" i="10"/>
  <c r="L48" i="10"/>
  <c r="M48" i="10"/>
  <c r="N48" i="10"/>
  <c r="O48" i="10"/>
  <c r="P48" i="10"/>
  <c r="S48" i="10"/>
  <c r="T48" i="10"/>
  <c r="U48" i="10"/>
  <c r="V48" i="10"/>
  <c r="W48" i="10"/>
  <c r="X48" i="10"/>
  <c r="Y48" i="10"/>
  <c r="AA48" i="10"/>
  <c r="AB48" i="10"/>
  <c r="AC48" i="10"/>
  <c r="AD48" i="10"/>
  <c r="AE48" i="10"/>
  <c r="AF48" i="10"/>
  <c r="AG48" i="10"/>
  <c r="AJ48" i="10"/>
  <c r="AK48" i="10"/>
  <c r="AL48" i="10"/>
  <c r="AM48" i="10"/>
  <c r="AN48" i="10"/>
  <c r="AO48" i="10"/>
  <c r="AP48" i="10"/>
  <c r="AR48" i="10"/>
  <c r="AS48" i="10"/>
  <c r="AT48" i="10"/>
  <c r="AU48" i="10"/>
  <c r="AV48" i="10"/>
  <c r="AW48" i="10"/>
  <c r="AX48" i="10"/>
  <c r="BA48" i="10"/>
  <c r="BB48" i="10"/>
  <c r="BC48" i="10"/>
  <c r="BD48" i="10"/>
  <c r="BE48" i="10"/>
  <c r="BG48" i="10"/>
  <c r="BH48" i="10"/>
  <c r="BJ48" i="10"/>
  <c r="BK48" i="10"/>
  <c r="BL48" i="10"/>
  <c r="BM48" i="10"/>
  <c r="BN48" i="10"/>
  <c r="BP48" i="10"/>
  <c r="BQ48" i="10"/>
  <c r="B49" i="10"/>
  <c r="C49" i="10"/>
  <c r="D49" i="10"/>
  <c r="E49" i="10"/>
  <c r="F49" i="10"/>
  <c r="G49" i="10"/>
  <c r="H49" i="10"/>
  <c r="J49" i="10"/>
  <c r="K49" i="10"/>
  <c r="L49" i="10"/>
  <c r="M49" i="10"/>
  <c r="N49" i="10"/>
  <c r="O49" i="10"/>
  <c r="P49" i="10"/>
  <c r="S49" i="10"/>
  <c r="T49" i="10"/>
  <c r="U49" i="10"/>
  <c r="V49" i="10"/>
  <c r="W49" i="10"/>
  <c r="X49" i="10"/>
  <c r="Y49" i="10"/>
  <c r="AA49" i="10"/>
  <c r="AB49" i="10"/>
  <c r="AC49" i="10"/>
  <c r="AD49" i="10"/>
  <c r="AE49" i="10"/>
  <c r="AF49" i="10"/>
  <c r="AG49" i="10"/>
  <c r="AJ49" i="10"/>
  <c r="AK49" i="10"/>
  <c r="AL49" i="10"/>
  <c r="AM49" i="10"/>
  <c r="AN49" i="10"/>
  <c r="AO49" i="10"/>
  <c r="AP49" i="10"/>
  <c r="AR49" i="10"/>
  <c r="AS49" i="10"/>
  <c r="AT49" i="10"/>
  <c r="AU49" i="10"/>
  <c r="AV49" i="10"/>
  <c r="AW49" i="10"/>
  <c r="AX49" i="10"/>
  <c r="BA49" i="10"/>
  <c r="BB49" i="10"/>
  <c r="BC49" i="10"/>
  <c r="BD49" i="10"/>
  <c r="BE49" i="10"/>
  <c r="BG49" i="10"/>
  <c r="BH49" i="10"/>
  <c r="BJ49" i="10"/>
  <c r="BK49" i="10"/>
  <c r="BL49" i="10"/>
  <c r="BM49" i="10"/>
  <c r="BN49" i="10"/>
  <c r="BP49" i="10"/>
  <c r="BQ49" i="10"/>
  <c r="J285" i="9"/>
  <c r="I285" i="9"/>
  <c r="H285" i="9"/>
  <c r="F285" i="9"/>
  <c r="E285" i="9"/>
  <c r="D285" i="9"/>
  <c r="C285" i="9"/>
  <c r="J263" i="9"/>
  <c r="I263" i="9"/>
  <c r="H263" i="9"/>
  <c r="F263" i="9"/>
  <c r="E263" i="9"/>
  <c r="D263" i="9"/>
  <c r="C263" i="9"/>
  <c r="J241" i="9"/>
  <c r="I241" i="9"/>
  <c r="H241" i="9"/>
  <c r="F241" i="9"/>
  <c r="E241" i="9"/>
  <c r="D241" i="9"/>
  <c r="C241" i="9"/>
  <c r="J219" i="9"/>
  <c r="I219" i="9"/>
  <c r="H219" i="9"/>
  <c r="G219" i="9"/>
  <c r="F219" i="9"/>
  <c r="E219" i="9"/>
  <c r="D219" i="9"/>
  <c r="C219" i="9"/>
  <c r="J197" i="9"/>
  <c r="I197" i="9"/>
  <c r="H197" i="9"/>
  <c r="F197" i="9"/>
  <c r="E197" i="9"/>
  <c r="D197" i="9"/>
  <c r="C197" i="9"/>
  <c r="J175" i="9"/>
  <c r="I175" i="9"/>
  <c r="H175" i="9"/>
  <c r="F175" i="9"/>
  <c r="E175" i="9"/>
  <c r="D175" i="9"/>
  <c r="C175" i="9"/>
  <c r="J153" i="9"/>
  <c r="I153" i="9"/>
  <c r="H153" i="9"/>
  <c r="F153" i="9"/>
  <c r="E153" i="9"/>
  <c r="D153" i="9"/>
  <c r="C153" i="9"/>
  <c r="J131" i="9"/>
  <c r="I131" i="9"/>
  <c r="H131" i="9"/>
  <c r="F131" i="9"/>
  <c r="E131" i="9"/>
  <c r="D131" i="9"/>
  <c r="C131" i="9"/>
  <c r="J109" i="9"/>
  <c r="I109" i="9"/>
  <c r="H109" i="9"/>
  <c r="F109" i="9"/>
  <c r="E109" i="9"/>
  <c r="D109" i="9"/>
  <c r="C109" i="9"/>
  <c r="J87" i="9"/>
  <c r="I87" i="9"/>
  <c r="H87" i="9"/>
  <c r="F87" i="9"/>
  <c r="E87" i="9"/>
  <c r="C87" i="9"/>
  <c r="J65" i="9"/>
  <c r="I65" i="9"/>
  <c r="H65" i="9"/>
  <c r="F65" i="9"/>
  <c r="E65" i="9"/>
  <c r="D65" i="9"/>
  <c r="C65" i="9"/>
  <c r="J43" i="9"/>
  <c r="I43" i="9"/>
  <c r="H43" i="9"/>
  <c r="F43" i="9"/>
  <c r="E43" i="9"/>
  <c r="C43" i="9"/>
  <c r="J21" i="9"/>
  <c r="I21" i="9"/>
  <c r="H21" i="9"/>
  <c r="F21" i="9"/>
  <c r="E21" i="9"/>
  <c r="D21" i="9"/>
  <c r="C21" i="9"/>
  <c r="U3" i="9"/>
  <c r="T3" i="9"/>
  <c r="S3" i="9"/>
  <c r="R3" i="9"/>
  <c r="Q3" i="9"/>
  <c r="P3" i="9"/>
  <c r="O3" i="9"/>
  <c r="N3" i="9"/>
  <c r="J285" i="8"/>
  <c r="I285" i="8"/>
  <c r="H285" i="8"/>
  <c r="F285" i="8"/>
  <c r="E285" i="8"/>
  <c r="D285" i="8"/>
  <c r="C285" i="8"/>
  <c r="J263" i="8"/>
  <c r="I263" i="8"/>
  <c r="H263" i="8"/>
  <c r="F263" i="8"/>
  <c r="E263" i="8"/>
  <c r="C263" i="8"/>
  <c r="J241" i="8"/>
  <c r="I241" i="8"/>
  <c r="H241" i="8"/>
  <c r="F241" i="8"/>
  <c r="E241" i="8"/>
  <c r="D241" i="8"/>
  <c r="C241" i="8"/>
  <c r="J219" i="8"/>
  <c r="I219" i="8"/>
  <c r="H219" i="8"/>
  <c r="F219" i="8"/>
  <c r="E219" i="8"/>
  <c r="C219" i="8"/>
  <c r="J197" i="8"/>
  <c r="I197" i="8"/>
  <c r="H197" i="8"/>
  <c r="F197" i="8"/>
  <c r="E197" i="8"/>
  <c r="D197" i="8"/>
  <c r="C197" i="8"/>
  <c r="J175" i="8"/>
  <c r="I175" i="8"/>
  <c r="H175" i="8"/>
  <c r="F175" i="8"/>
  <c r="E175" i="8"/>
  <c r="D175" i="8"/>
  <c r="C175" i="8"/>
  <c r="J153" i="8"/>
  <c r="I153" i="8"/>
  <c r="H153" i="8"/>
  <c r="G153" i="8"/>
  <c r="F153" i="8"/>
  <c r="E153" i="8"/>
  <c r="C153" i="8"/>
  <c r="J131" i="8"/>
  <c r="I131" i="8"/>
  <c r="H131" i="8"/>
  <c r="F131" i="8"/>
  <c r="E131" i="8"/>
  <c r="C131" i="8"/>
  <c r="J109" i="8"/>
  <c r="I109" i="8"/>
  <c r="H109" i="8"/>
  <c r="F109" i="8"/>
  <c r="E109" i="8"/>
  <c r="D109" i="8"/>
  <c r="C109" i="8"/>
  <c r="J87" i="8"/>
  <c r="I87" i="8"/>
  <c r="H87" i="8"/>
  <c r="F87" i="8"/>
  <c r="E87" i="8"/>
  <c r="D87" i="8"/>
  <c r="C87" i="8"/>
  <c r="J65" i="8"/>
  <c r="I65" i="8"/>
  <c r="H65" i="8"/>
  <c r="F65" i="8"/>
  <c r="E65" i="8"/>
  <c r="D65" i="8"/>
  <c r="C65" i="8"/>
  <c r="J43" i="8"/>
  <c r="I43" i="8"/>
  <c r="H43" i="8"/>
  <c r="F43" i="8"/>
  <c r="E43" i="8"/>
  <c r="C43" i="8"/>
  <c r="J21" i="8"/>
  <c r="I21" i="8"/>
  <c r="H21" i="8"/>
  <c r="G21" i="8"/>
  <c r="F21" i="8"/>
  <c r="E21" i="8"/>
  <c r="D21" i="8"/>
  <c r="C21" i="8"/>
  <c r="T3" i="8"/>
  <c r="S3" i="8"/>
  <c r="R3" i="8"/>
  <c r="R4" i="8" s="1"/>
  <c r="Q3" i="8"/>
  <c r="Q4" i="8" s="1"/>
  <c r="P3" i="8"/>
  <c r="O3" i="8"/>
  <c r="N3" i="8"/>
  <c r="M3" i="8"/>
  <c r="M4" i="8" s="1"/>
  <c r="M5" i="8" s="1"/>
  <c r="M6" i="8" s="1"/>
  <c r="M7" i="8" s="1"/>
  <c r="M8" i="8" s="1"/>
  <c r="M9" i="8" s="1"/>
  <c r="M10" i="8" s="1"/>
  <c r="M11" i="8" s="1"/>
  <c r="M12" i="8" s="1"/>
  <c r="M13" i="8" s="1"/>
  <c r="M14" i="8" s="1"/>
  <c r="M15" i="8" s="1"/>
  <c r="M16" i="8" s="1"/>
  <c r="M17" i="8" s="1"/>
  <c r="M18" i="8" s="1"/>
  <c r="M19" i="8" s="1"/>
  <c r="I285" i="7"/>
  <c r="H285" i="7"/>
  <c r="G285" i="7"/>
  <c r="F285" i="7"/>
  <c r="E285" i="7"/>
  <c r="D285" i="7"/>
  <c r="C285" i="7"/>
  <c r="I263" i="7"/>
  <c r="H263" i="7"/>
  <c r="G263" i="7"/>
  <c r="F263" i="7"/>
  <c r="E263" i="7"/>
  <c r="D263" i="7"/>
  <c r="C263" i="7"/>
  <c r="I241" i="7"/>
  <c r="H241" i="7"/>
  <c r="G241" i="7"/>
  <c r="F241" i="7"/>
  <c r="E241" i="7"/>
  <c r="D241" i="7"/>
  <c r="C241" i="7"/>
  <c r="I219" i="7"/>
  <c r="H219" i="7"/>
  <c r="G219" i="7"/>
  <c r="F219" i="7"/>
  <c r="E219" i="7"/>
  <c r="D219" i="7"/>
  <c r="C219" i="7"/>
  <c r="I197" i="7"/>
  <c r="H197" i="7"/>
  <c r="G197" i="7"/>
  <c r="F197" i="7"/>
  <c r="E197" i="7"/>
  <c r="D197" i="7"/>
  <c r="C197" i="7"/>
  <c r="I175" i="7"/>
  <c r="H175" i="7"/>
  <c r="G175" i="7"/>
  <c r="F175" i="7"/>
  <c r="E175" i="7"/>
  <c r="D175" i="7"/>
  <c r="C175" i="7"/>
  <c r="I153" i="7"/>
  <c r="H153" i="7"/>
  <c r="G153" i="7"/>
  <c r="F153" i="7"/>
  <c r="E153" i="7"/>
  <c r="D153" i="7"/>
  <c r="C153" i="7"/>
  <c r="I131" i="7"/>
  <c r="H131" i="7"/>
  <c r="G131" i="7"/>
  <c r="F131" i="7"/>
  <c r="E131" i="7"/>
  <c r="D131" i="7"/>
  <c r="C131" i="7"/>
  <c r="I109" i="7"/>
  <c r="H109" i="7"/>
  <c r="G109" i="7"/>
  <c r="F109" i="7"/>
  <c r="E109" i="7"/>
  <c r="D109" i="7"/>
  <c r="C109" i="7"/>
  <c r="I87" i="7"/>
  <c r="H87" i="7"/>
  <c r="G87" i="7"/>
  <c r="F87" i="7"/>
  <c r="E87" i="7"/>
  <c r="D87" i="7"/>
  <c r="C87" i="7"/>
  <c r="I65" i="7"/>
  <c r="H65" i="7"/>
  <c r="G65" i="7"/>
  <c r="F65" i="7"/>
  <c r="E65" i="7"/>
  <c r="D65" i="7"/>
  <c r="C65" i="7"/>
  <c r="I43" i="7"/>
  <c r="H43" i="7"/>
  <c r="G43" i="7"/>
  <c r="F43" i="7"/>
  <c r="E43" i="7"/>
  <c r="D43" i="7"/>
  <c r="C43" i="7"/>
  <c r="I21" i="7"/>
  <c r="H21" i="7"/>
  <c r="G21" i="7"/>
  <c r="F21" i="7"/>
  <c r="E21" i="7"/>
  <c r="D21" i="7"/>
  <c r="C21" i="7"/>
  <c r="R3" i="7"/>
  <c r="Q3" i="7"/>
  <c r="P3" i="7"/>
  <c r="O3" i="7"/>
  <c r="O4" i="7" s="1"/>
  <c r="O5" i="7" s="1"/>
  <c r="O6" i="7" s="1"/>
  <c r="O7" i="7" s="1"/>
  <c r="O8" i="7" s="1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N3" i="7"/>
  <c r="M3" i="7"/>
  <c r="M4" i="7" s="1"/>
  <c r="M5" i="7" s="1"/>
  <c r="L3" i="7"/>
  <c r="I285" i="6"/>
  <c r="H285" i="6"/>
  <c r="G285" i="6"/>
  <c r="F285" i="6"/>
  <c r="E285" i="6"/>
  <c r="D285" i="6"/>
  <c r="C285" i="6"/>
  <c r="I263" i="6"/>
  <c r="H263" i="6"/>
  <c r="G263" i="6"/>
  <c r="F263" i="6"/>
  <c r="E263" i="6"/>
  <c r="D263" i="6"/>
  <c r="C263" i="6"/>
  <c r="I241" i="6"/>
  <c r="H241" i="6"/>
  <c r="G241" i="6"/>
  <c r="F241" i="6"/>
  <c r="E241" i="6"/>
  <c r="D241" i="6"/>
  <c r="C241" i="6"/>
  <c r="I219" i="6"/>
  <c r="H219" i="6"/>
  <c r="G219" i="6"/>
  <c r="F219" i="6"/>
  <c r="E219" i="6"/>
  <c r="D219" i="6"/>
  <c r="C219" i="6"/>
  <c r="I197" i="6"/>
  <c r="H197" i="6"/>
  <c r="G197" i="6"/>
  <c r="F197" i="6"/>
  <c r="E197" i="6"/>
  <c r="D197" i="6"/>
  <c r="C197" i="6"/>
  <c r="I175" i="6"/>
  <c r="H175" i="6"/>
  <c r="G175" i="6"/>
  <c r="F175" i="6"/>
  <c r="E175" i="6"/>
  <c r="D175" i="6"/>
  <c r="C175" i="6"/>
  <c r="I153" i="6"/>
  <c r="H153" i="6"/>
  <c r="G153" i="6"/>
  <c r="F153" i="6"/>
  <c r="E153" i="6"/>
  <c r="D153" i="6"/>
  <c r="C153" i="6"/>
  <c r="I131" i="6"/>
  <c r="H131" i="6"/>
  <c r="G131" i="6"/>
  <c r="F131" i="6"/>
  <c r="E131" i="6"/>
  <c r="D131" i="6"/>
  <c r="C131" i="6"/>
  <c r="I109" i="6"/>
  <c r="H109" i="6"/>
  <c r="G109" i="6"/>
  <c r="F109" i="6"/>
  <c r="E109" i="6"/>
  <c r="D109" i="6"/>
  <c r="C109" i="6"/>
  <c r="I87" i="6"/>
  <c r="H87" i="6"/>
  <c r="G87" i="6"/>
  <c r="F87" i="6"/>
  <c r="E87" i="6"/>
  <c r="D87" i="6"/>
  <c r="C87" i="6"/>
  <c r="I65" i="6"/>
  <c r="H65" i="6"/>
  <c r="G65" i="6"/>
  <c r="F65" i="6"/>
  <c r="E65" i="6"/>
  <c r="D65" i="6"/>
  <c r="C65" i="6"/>
  <c r="I43" i="6"/>
  <c r="H43" i="6"/>
  <c r="G43" i="6"/>
  <c r="F43" i="6"/>
  <c r="E43" i="6"/>
  <c r="D43" i="6"/>
  <c r="C43" i="6"/>
  <c r="I21" i="6"/>
  <c r="H21" i="6"/>
  <c r="G21" i="6"/>
  <c r="F21" i="6"/>
  <c r="E21" i="6"/>
  <c r="D21" i="6"/>
  <c r="C21" i="6"/>
  <c r="R3" i="6"/>
  <c r="R4" i="6" s="1"/>
  <c r="R5" i="6" s="1"/>
  <c r="R6" i="6" s="1"/>
  <c r="R7" i="6" s="1"/>
  <c r="R8" i="6" s="1"/>
  <c r="R9" i="6" s="1"/>
  <c r="R10" i="6" s="1"/>
  <c r="R11" i="6" s="1"/>
  <c r="R12" i="6" s="1"/>
  <c r="R13" i="6" s="1"/>
  <c r="R14" i="6" s="1"/>
  <c r="R15" i="6" s="1"/>
  <c r="R16" i="6" s="1"/>
  <c r="R17" i="6" s="1"/>
  <c r="R18" i="6" s="1"/>
  <c r="R19" i="6" s="1"/>
  <c r="Q3" i="6"/>
  <c r="P3" i="6"/>
  <c r="O3" i="6"/>
  <c r="O4" i="6" s="1"/>
  <c r="O5" i="6" s="1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N3" i="6"/>
  <c r="M3" i="6"/>
  <c r="M4" i="6" s="1"/>
  <c r="M5" i="6" s="1"/>
  <c r="M6" i="6" s="1"/>
  <c r="M7" i="6" s="1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L3" i="6"/>
  <c r="I285" i="5"/>
  <c r="H285" i="5"/>
  <c r="G285" i="5"/>
  <c r="F285" i="5"/>
  <c r="E285" i="5"/>
  <c r="D285" i="5"/>
  <c r="C285" i="5"/>
  <c r="I263" i="5"/>
  <c r="H263" i="5"/>
  <c r="G263" i="5"/>
  <c r="F263" i="5"/>
  <c r="E263" i="5"/>
  <c r="D263" i="5"/>
  <c r="C263" i="5"/>
  <c r="I241" i="5"/>
  <c r="H241" i="5"/>
  <c r="G241" i="5"/>
  <c r="F241" i="5"/>
  <c r="E241" i="5"/>
  <c r="D241" i="5"/>
  <c r="C241" i="5"/>
  <c r="I219" i="5"/>
  <c r="H219" i="5"/>
  <c r="G219" i="5"/>
  <c r="F219" i="5"/>
  <c r="E219" i="5"/>
  <c r="D219" i="5"/>
  <c r="C219" i="5"/>
  <c r="I197" i="5"/>
  <c r="H197" i="5"/>
  <c r="G197" i="5"/>
  <c r="F197" i="5"/>
  <c r="E197" i="5"/>
  <c r="D197" i="5"/>
  <c r="C197" i="5"/>
  <c r="I175" i="5"/>
  <c r="H175" i="5"/>
  <c r="G175" i="5"/>
  <c r="F175" i="5"/>
  <c r="E175" i="5"/>
  <c r="D175" i="5"/>
  <c r="C175" i="5"/>
  <c r="I153" i="5"/>
  <c r="H153" i="5"/>
  <c r="G153" i="5"/>
  <c r="F153" i="5"/>
  <c r="E153" i="5"/>
  <c r="D153" i="5"/>
  <c r="C153" i="5"/>
  <c r="I131" i="5"/>
  <c r="H131" i="5"/>
  <c r="G131" i="5"/>
  <c r="F131" i="5"/>
  <c r="E131" i="5"/>
  <c r="D131" i="5"/>
  <c r="C131" i="5"/>
  <c r="I109" i="5"/>
  <c r="H109" i="5"/>
  <c r="G109" i="5"/>
  <c r="F109" i="5"/>
  <c r="E109" i="5"/>
  <c r="D109" i="5"/>
  <c r="C109" i="5"/>
  <c r="I87" i="5"/>
  <c r="H87" i="5"/>
  <c r="G87" i="5"/>
  <c r="F87" i="5"/>
  <c r="E87" i="5"/>
  <c r="D87" i="5"/>
  <c r="C87" i="5"/>
  <c r="I65" i="5"/>
  <c r="H65" i="5"/>
  <c r="G65" i="5"/>
  <c r="F65" i="5"/>
  <c r="E65" i="5"/>
  <c r="D65" i="5"/>
  <c r="C65" i="5"/>
  <c r="I43" i="5"/>
  <c r="H43" i="5"/>
  <c r="G43" i="5"/>
  <c r="F43" i="5"/>
  <c r="E43" i="5"/>
  <c r="D43" i="5"/>
  <c r="C43" i="5"/>
  <c r="I21" i="5"/>
  <c r="H21" i="5"/>
  <c r="G21" i="5"/>
  <c r="F21" i="5"/>
  <c r="E21" i="5"/>
  <c r="D21" i="5"/>
  <c r="C21" i="5"/>
  <c r="R3" i="5"/>
  <c r="Q3" i="5"/>
  <c r="P3" i="5"/>
  <c r="P4" i="5" s="1"/>
  <c r="P5" i="5" s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O3" i="5"/>
  <c r="O4" i="5" s="1"/>
  <c r="O5" i="5" s="1"/>
  <c r="O6" i="5" s="1"/>
  <c r="O7" i="5" s="1"/>
  <c r="O8" i="5" s="1"/>
  <c r="O9" i="5" s="1"/>
  <c r="O10" i="5" s="1"/>
  <c r="O11" i="5" s="1"/>
  <c r="O12" i="5" s="1"/>
  <c r="O13" i="5" s="1"/>
  <c r="O14" i="5" s="1"/>
  <c r="O15" i="5" s="1"/>
  <c r="O16" i="5" s="1"/>
  <c r="O17" i="5" s="1"/>
  <c r="O18" i="5" s="1"/>
  <c r="O19" i="5" s="1"/>
  <c r="N3" i="5"/>
  <c r="M3" i="5"/>
  <c r="L3" i="5"/>
  <c r="L3" i="4"/>
  <c r="L4" i="4" s="1"/>
  <c r="L5" i="4" s="1"/>
  <c r="L6" i="4" s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M3" i="4"/>
  <c r="M4" i="4" s="1"/>
  <c r="M5" i="4" s="1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N3" i="4"/>
  <c r="O3" i="4"/>
  <c r="P3" i="4"/>
  <c r="P4" i="4" s="1"/>
  <c r="P5" i="4" s="1"/>
  <c r="P6" i="4" s="1"/>
  <c r="P7" i="4" s="1"/>
  <c r="P8" i="4" s="1"/>
  <c r="P9" i="4" s="1"/>
  <c r="P10" i="4" s="1"/>
  <c r="P11" i="4" s="1"/>
  <c r="P12" i="4" s="1"/>
  <c r="P13" i="4" s="1"/>
  <c r="P14" i="4" s="1"/>
  <c r="P15" i="4" s="1"/>
  <c r="P16" i="4" s="1"/>
  <c r="P17" i="4" s="1"/>
  <c r="P18" i="4" s="1"/>
  <c r="P19" i="4" s="1"/>
  <c r="Q3" i="4"/>
  <c r="Q4" i="4" s="1"/>
  <c r="Q5" i="4" s="1"/>
  <c r="Q6" i="4" s="1"/>
  <c r="Q7" i="4" s="1"/>
  <c r="Q8" i="4" s="1"/>
  <c r="Q9" i="4" s="1"/>
  <c r="Q10" i="4" s="1"/>
  <c r="Q11" i="4" s="1"/>
  <c r="Q12" i="4" s="1"/>
  <c r="Q13" i="4" s="1"/>
  <c r="Q14" i="4" s="1"/>
  <c r="Q15" i="4" s="1"/>
  <c r="Q16" i="4" s="1"/>
  <c r="Q17" i="4" s="1"/>
  <c r="Q18" i="4" s="1"/>
  <c r="Q19" i="4" s="1"/>
  <c r="R3" i="4"/>
  <c r="R4" i="4" s="1"/>
  <c r="R5" i="4" s="1"/>
  <c r="R6" i="4" s="1"/>
  <c r="R7" i="4" s="1"/>
  <c r="R8" i="4" s="1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N4" i="4"/>
  <c r="N5" i="4" s="1"/>
  <c r="N6" i="4" s="1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O4" i="4"/>
  <c r="O5" i="4" s="1"/>
  <c r="O6" i="4" s="1"/>
  <c r="O7" i="4" s="1"/>
  <c r="O8" i="4" s="1"/>
  <c r="O9" i="4" s="1"/>
  <c r="O10" i="4" s="1"/>
  <c r="O11" i="4" s="1"/>
  <c r="O12" i="4" s="1"/>
  <c r="O13" i="4" s="1"/>
  <c r="O14" i="4" s="1"/>
  <c r="O15" i="4" s="1"/>
  <c r="O16" i="4" s="1"/>
  <c r="O17" i="4" s="1"/>
  <c r="O18" i="4" s="1"/>
  <c r="O19" i="4" s="1"/>
  <c r="I285" i="4"/>
  <c r="H285" i="4"/>
  <c r="G285" i="4"/>
  <c r="F285" i="4"/>
  <c r="E285" i="4"/>
  <c r="D285" i="4"/>
  <c r="C285" i="4"/>
  <c r="I263" i="4"/>
  <c r="H263" i="4"/>
  <c r="G263" i="4"/>
  <c r="F263" i="4"/>
  <c r="E263" i="4"/>
  <c r="D263" i="4"/>
  <c r="C263" i="4"/>
  <c r="I241" i="4"/>
  <c r="H241" i="4"/>
  <c r="G241" i="4"/>
  <c r="F241" i="4"/>
  <c r="E241" i="4"/>
  <c r="D241" i="4"/>
  <c r="C241" i="4"/>
  <c r="I219" i="4"/>
  <c r="H219" i="4"/>
  <c r="G219" i="4"/>
  <c r="F219" i="4"/>
  <c r="E219" i="4"/>
  <c r="D219" i="4"/>
  <c r="C219" i="4"/>
  <c r="I197" i="4"/>
  <c r="H197" i="4"/>
  <c r="G197" i="4"/>
  <c r="F197" i="4"/>
  <c r="E197" i="4"/>
  <c r="D197" i="4"/>
  <c r="C197" i="4"/>
  <c r="I175" i="4"/>
  <c r="H175" i="4"/>
  <c r="G175" i="4"/>
  <c r="F175" i="4"/>
  <c r="E175" i="4"/>
  <c r="D175" i="4"/>
  <c r="C175" i="4"/>
  <c r="I153" i="4"/>
  <c r="H153" i="4"/>
  <c r="G153" i="4"/>
  <c r="F153" i="4"/>
  <c r="E153" i="4"/>
  <c r="D153" i="4"/>
  <c r="C153" i="4"/>
  <c r="I131" i="4"/>
  <c r="H131" i="4"/>
  <c r="G131" i="4"/>
  <c r="F131" i="4"/>
  <c r="E131" i="4"/>
  <c r="D131" i="4"/>
  <c r="C131" i="4"/>
  <c r="I109" i="4"/>
  <c r="H109" i="4"/>
  <c r="G109" i="4"/>
  <c r="F109" i="4"/>
  <c r="E109" i="4"/>
  <c r="D109" i="4"/>
  <c r="C109" i="4"/>
  <c r="I87" i="4"/>
  <c r="H87" i="4"/>
  <c r="G87" i="4"/>
  <c r="F87" i="4"/>
  <c r="E87" i="4"/>
  <c r="D87" i="4"/>
  <c r="C87" i="4"/>
  <c r="I65" i="4"/>
  <c r="H65" i="4"/>
  <c r="G65" i="4"/>
  <c r="F65" i="4"/>
  <c r="E65" i="4"/>
  <c r="D65" i="4"/>
  <c r="C65" i="4"/>
  <c r="I43" i="4"/>
  <c r="H43" i="4"/>
  <c r="G43" i="4"/>
  <c r="F43" i="4"/>
  <c r="E43" i="4"/>
  <c r="D43" i="4"/>
  <c r="C43" i="4"/>
  <c r="I21" i="4"/>
  <c r="H21" i="4"/>
  <c r="G21" i="4"/>
  <c r="F21" i="4"/>
  <c r="E21" i="4"/>
  <c r="D21" i="4"/>
  <c r="C21" i="4"/>
  <c r="C21" i="1"/>
  <c r="I285" i="3"/>
  <c r="H285" i="3"/>
  <c r="G285" i="3"/>
  <c r="F285" i="3"/>
  <c r="E285" i="3"/>
  <c r="D285" i="3"/>
  <c r="C285" i="3"/>
  <c r="I263" i="3"/>
  <c r="H263" i="3"/>
  <c r="G263" i="3"/>
  <c r="F263" i="3"/>
  <c r="E263" i="3"/>
  <c r="D263" i="3"/>
  <c r="C263" i="3"/>
  <c r="I241" i="3"/>
  <c r="H241" i="3"/>
  <c r="G241" i="3"/>
  <c r="F241" i="3"/>
  <c r="E241" i="3"/>
  <c r="D241" i="3"/>
  <c r="C241" i="3"/>
  <c r="I219" i="3"/>
  <c r="H219" i="3"/>
  <c r="G219" i="3"/>
  <c r="F219" i="3"/>
  <c r="E219" i="3"/>
  <c r="D219" i="3"/>
  <c r="C219" i="3"/>
  <c r="I197" i="3"/>
  <c r="H197" i="3"/>
  <c r="G197" i="3"/>
  <c r="F197" i="3"/>
  <c r="E197" i="3"/>
  <c r="D197" i="3"/>
  <c r="C197" i="3"/>
  <c r="I175" i="3"/>
  <c r="H175" i="3"/>
  <c r="G175" i="3"/>
  <c r="F175" i="3"/>
  <c r="E175" i="3"/>
  <c r="D175" i="3"/>
  <c r="C175" i="3"/>
  <c r="I153" i="3"/>
  <c r="H153" i="3"/>
  <c r="G153" i="3"/>
  <c r="F153" i="3"/>
  <c r="E153" i="3"/>
  <c r="D153" i="3"/>
  <c r="C153" i="3"/>
  <c r="I131" i="3"/>
  <c r="H131" i="3"/>
  <c r="G131" i="3"/>
  <c r="F131" i="3"/>
  <c r="E131" i="3"/>
  <c r="D131" i="3"/>
  <c r="C131" i="3"/>
  <c r="I109" i="3"/>
  <c r="H109" i="3"/>
  <c r="G109" i="3"/>
  <c r="F109" i="3"/>
  <c r="E109" i="3"/>
  <c r="D109" i="3"/>
  <c r="C109" i="3"/>
  <c r="I87" i="3"/>
  <c r="H87" i="3"/>
  <c r="G87" i="3"/>
  <c r="F87" i="3"/>
  <c r="E87" i="3"/>
  <c r="D87" i="3"/>
  <c r="C87" i="3"/>
  <c r="I65" i="3"/>
  <c r="H65" i="3"/>
  <c r="G65" i="3"/>
  <c r="F65" i="3"/>
  <c r="E65" i="3"/>
  <c r="D65" i="3"/>
  <c r="C65" i="3"/>
  <c r="I43" i="3"/>
  <c r="H43" i="3"/>
  <c r="G43" i="3"/>
  <c r="F43" i="3"/>
  <c r="E43" i="3"/>
  <c r="D43" i="3"/>
  <c r="C43" i="3"/>
  <c r="I21" i="3"/>
  <c r="H21" i="3"/>
  <c r="G21" i="3"/>
  <c r="F21" i="3"/>
  <c r="E21" i="3"/>
  <c r="D21" i="3"/>
  <c r="L48" i="1"/>
  <c r="L26" i="1"/>
  <c r="I285" i="1"/>
  <c r="H285" i="1"/>
  <c r="G285" i="1"/>
  <c r="F285" i="1"/>
  <c r="E285" i="1"/>
  <c r="D285" i="1"/>
  <c r="C285" i="1"/>
  <c r="I263" i="1"/>
  <c r="H263" i="1"/>
  <c r="G263" i="1"/>
  <c r="F263" i="1"/>
  <c r="E263" i="1"/>
  <c r="D263" i="1"/>
  <c r="C263" i="1"/>
  <c r="I241" i="1"/>
  <c r="H241" i="1"/>
  <c r="G241" i="1"/>
  <c r="F241" i="1"/>
  <c r="E241" i="1"/>
  <c r="D241" i="1"/>
  <c r="C241" i="1"/>
  <c r="I219" i="1"/>
  <c r="H219" i="1"/>
  <c r="G219" i="1"/>
  <c r="F219" i="1"/>
  <c r="E219" i="1"/>
  <c r="D219" i="1"/>
  <c r="C219" i="1"/>
  <c r="I197" i="1"/>
  <c r="H197" i="1"/>
  <c r="G197" i="1"/>
  <c r="F197" i="1"/>
  <c r="E197" i="1"/>
  <c r="D197" i="1"/>
  <c r="C197" i="1"/>
  <c r="I175" i="1"/>
  <c r="H175" i="1"/>
  <c r="G175" i="1"/>
  <c r="F175" i="1"/>
  <c r="E175" i="1"/>
  <c r="D175" i="1"/>
  <c r="C175" i="1"/>
  <c r="I153" i="1"/>
  <c r="H153" i="1"/>
  <c r="G153" i="1"/>
  <c r="F153" i="1"/>
  <c r="E153" i="1"/>
  <c r="D153" i="1"/>
  <c r="C153" i="1"/>
  <c r="I131" i="1"/>
  <c r="H131" i="1"/>
  <c r="G131" i="1"/>
  <c r="F131" i="1"/>
  <c r="E131" i="1"/>
  <c r="D131" i="1"/>
  <c r="C131" i="1"/>
  <c r="I109" i="1"/>
  <c r="H109" i="1"/>
  <c r="G109" i="1"/>
  <c r="F109" i="1"/>
  <c r="E109" i="1"/>
  <c r="D109" i="1"/>
  <c r="C109" i="1"/>
  <c r="I87" i="1"/>
  <c r="H87" i="1"/>
  <c r="G87" i="1"/>
  <c r="F87" i="1"/>
  <c r="E87" i="1"/>
  <c r="D87" i="1"/>
  <c r="C87" i="1"/>
  <c r="I65" i="1"/>
  <c r="H65" i="1"/>
  <c r="G65" i="1"/>
  <c r="F65" i="1"/>
  <c r="E65" i="1"/>
  <c r="D65" i="1"/>
  <c r="C65" i="1"/>
  <c r="I43" i="1"/>
  <c r="H43" i="1"/>
  <c r="G43" i="1"/>
  <c r="E43" i="1"/>
  <c r="D43" i="1"/>
  <c r="C43" i="1"/>
  <c r="N3" i="1"/>
  <c r="N4" i="1" s="1"/>
  <c r="N5" i="1" s="1"/>
  <c r="O3" i="1"/>
  <c r="O4" i="1" s="1"/>
  <c r="O5" i="1" s="1"/>
  <c r="O6" i="1" s="1"/>
  <c r="P3" i="1"/>
  <c r="P4" i="1" s="1"/>
  <c r="P5" i="1" s="1"/>
  <c r="P6" i="1" s="1"/>
  <c r="P7" i="1" s="1"/>
  <c r="Q3" i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R3" i="1"/>
  <c r="L3" i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BM50" i="10" l="1"/>
  <c r="BN50" i="10"/>
  <c r="BL50" i="10"/>
  <c r="BK50" i="10"/>
  <c r="BJ50" i="10"/>
  <c r="BQ50" i="10"/>
  <c r="BP50" i="10"/>
  <c r="BO50" i="10"/>
  <c r="BD50" i="10"/>
  <c r="BB50" i="10"/>
  <c r="BF50" i="10"/>
  <c r="BC50" i="10"/>
  <c r="BH50" i="10"/>
  <c r="BG50" i="10"/>
  <c r="BE50" i="10"/>
  <c r="BA50" i="10"/>
  <c r="AT50" i="10"/>
  <c r="AS50" i="10"/>
  <c r="AX50" i="10"/>
  <c r="AW50" i="10"/>
  <c r="AV50" i="10"/>
  <c r="AU50" i="10"/>
  <c r="AK50" i="10"/>
  <c r="AP50" i="10"/>
  <c r="AO50" i="10"/>
  <c r="AN50" i="10"/>
  <c r="AM50" i="10"/>
  <c r="AL50" i="10"/>
  <c r="AJ50" i="10"/>
  <c r="AF50" i="10"/>
  <c r="AE50" i="10"/>
  <c r="AG50" i="10"/>
  <c r="AD50" i="10"/>
  <c r="AC50" i="10"/>
  <c r="AB50" i="10"/>
  <c r="AA50" i="10"/>
  <c r="Y50" i="10"/>
  <c r="X50" i="10"/>
  <c r="W50" i="10"/>
  <c r="V50" i="10"/>
  <c r="U50" i="10"/>
  <c r="T50" i="10"/>
  <c r="S50" i="10"/>
  <c r="P50" i="10"/>
  <c r="O50" i="10"/>
  <c r="N50" i="10"/>
  <c r="M50" i="10"/>
  <c r="L50" i="10"/>
  <c r="K50" i="10"/>
  <c r="J50" i="10"/>
  <c r="F50" i="10"/>
  <c r="D50" i="10"/>
  <c r="E50" i="10"/>
  <c r="C50" i="10"/>
  <c r="G50" i="10"/>
  <c r="H50" i="10"/>
  <c r="B50" i="10"/>
  <c r="O84" i="9"/>
  <c r="O85" i="9" s="1"/>
  <c r="O86" i="9" s="1"/>
  <c r="O150" i="9"/>
  <c r="O151" i="9" s="1"/>
  <c r="O152" i="9" s="1"/>
  <c r="O260" i="9"/>
  <c r="O261" i="9" s="1"/>
  <c r="O262" i="9" s="1"/>
  <c r="R282" i="9"/>
  <c r="R283" i="9" s="1"/>
  <c r="R284" i="9" s="1"/>
  <c r="R62" i="9"/>
  <c r="R63" i="9" s="1"/>
  <c r="R64" i="9" s="1"/>
  <c r="R84" i="9"/>
  <c r="R85" i="9" s="1"/>
  <c r="R86" i="9" s="1"/>
  <c r="R128" i="9"/>
  <c r="R129" i="9" s="1"/>
  <c r="R130" i="9" s="1"/>
  <c r="R150" i="9"/>
  <c r="R151" i="9" s="1"/>
  <c r="R152" i="9" s="1"/>
  <c r="R172" i="9"/>
  <c r="R173" i="9" s="1"/>
  <c r="R174" i="9" s="1"/>
  <c r="R176" i="9" s="1"/>
  <c r="G176" i="9" s="1"/>
  <c r="R194" i="9"/>
  <c r="R195" i="9" s="1"/>
  <c r="R196" i="9" s="1"/>
  <c r="R238" i="9"/>
  <c r="R239" i="9" s="1"/>
  <c r="R240" i="9" s="1"/>
  <c r="R260" i="9"/>
  <c r="R261" i="9" s="1"/>
  <c r="R262" i="9" s="1"/>
  <c r="G87" i="9"/>
  <c r="O282" i="9"/>
  <c r="O283" i="9" s="1"/>
  <c r="O284" i="9" s="1"/>
  <c r="F198" i="6"/>
  <c r="G132" i="5"/>
  <c r="C132" i="5"/>
  <c r="M43" i="4"/>
  <c r="L285" i="1"/>
  <c r="R248" i="6"/>
  <c r="R249" i="6" s="1"/>
  <c r="R250" i="6" s="1"/>
  <c r="R251" i="6" s="1"/>
  <c r="R252" i="6" s="1"/>
  <c r="R253" i="6" s="1"/>
  <c r="R254" i="6" s="1"/>
  <c r="R255" i="6" s="1"/>
  <c r="R256" i="6" s="1"/>
  <c r="R257" i="6" s="1"/>
  <c r="R258" i="6" s="1"/>
  <c r="R259" i="6" s="1"/>
  <c r="R260" i="6" s="1"/>
  <c r="R261" i="6" s="1"/>
  <c r="R262" i="6" s="1"/>
  <c r="R264" i="6" s="1"/>
  <c r="I264" i="6" s="1"/>
  <c r="O44" i="1"/>
  <c r="F44" i="1" s="1"/>
  <c r="O43" i="1"/>
  <c r="D131" i="8"/>
  <c r="Q88" i="8"/>
  <c r="G88" i="8" s="1"/>
  <c r="L20" i="1"/>
  <c r="L22" i="1" s="1"/>
  <c r="R110" i="9"/>
  <c r="G110" i="9" s="1"/>
  <c r="N198" i="9"/>
  <c r="C198" i="9" s="1"/>
  <c r="P198" i="9"/>
  <c r="E198" i="9" s="1"/>
  <c r="O66" i="9"/>
  <c r="D66" i="9" s="1"/>
  <c r="P131" i="9"/>
  <c r="R199" i="9"/>
  <c r="R198" i="9"/>
  <c r="G198" i="9" s="1"/>
  <c r="P87" i="9"/>
  <c r="U4" i="9"/>
  <c r="U5" i="9" s="1"/>
  <c r="U6" i="9" s="1"/>
  <c r="U7" i="9" s="1"/>
  <c r="U8" i="9" s="1"/>
  <c r="U9" i="9" s="1"/>
  <c r="U10" i="9" s="1"/>
  <c r="U11" i="9" s="1"/>
  <c r="U12" i="9" s="1"/>
  <c r="U13" i="9" s="1"/>
  <c r="U14" i="9" s="1"/>
  <c r="U15" i="9" s="1"/>
  <c r="U16" i="9" s="1"/>
  <c r="U17" i="9" s="1"/>
  <c r="U18" i="9" s="1"/>
  <c r="U19" i="9" s="1"/>
  <c r="O65" i="9"/>
  <c r="O67" i="9" s="1"/>
  <c r="R109" i="9"/>
  <c r="R111" i="9" s="1"/>
  <c r="N4" i="9"/>
  <c r="N5" i="9" s="1"/>
  <c r="N6" i="9" s="1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P197" i="9"/>
  <c r="P199" i="9" s="1"/>
  <c r="T263" i="9"/>
  <c r="P4" i="9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R197" i="9"/>
  <c r="P264" i="9"/>
  <c r="E264" i="9" s="1"/>
  <c r="O4" i="9"/>
  <c r="O5" i="9" s="1"/>
  <c r="O6" i="9" s="1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Q4" i="9"/>
  <c r="Q5" i="9" s="1"/>
  <c r="Q6" i="9" s="1"/>
  <c r="Q7" i="9" s="1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R4" i="9"/>
  <c r="R5" i="9" s="1"/>
  <c r="R6" i="9" s="1"/>
  <c r="R7" i="9" s="1"/>
  <c r="R8" i="9" s="1"/>
  <c r="R9" i="9" s="1"/>
  <c r="R10" i="9" s="1"/>
  <c r="R11" i="9" s="1"/>
  <c r="R12" i="9" s="1"/>
  <c r="R13" i="9" s="1"/>
  <c r="R14" i="9" s="1"/>
  <c r="R15" i="9" s="1"/>
  <c r="R16" i="9" s="1"/>
  <c r="R17" i="9" s="1"/>
  <c r="R18" i="9" s="1"/>
  <c r="R19" i="9" s="1"/>
  <c r="S4" i="9"/>
  <c r="S5" i="9" s="1"/>
  <c r="S6" i="9" s="1"/>
  <c r="S7" i="9" s="1"/>
  <c r="S8" i="9" s="1"/>
  <c r="S9" i="9" s="1"/>
  <c r="S10" i="9" s="1"/>
  <c r="S11" i="9" s="1"/>
  <c r="S12" i="9" s="1"/>
  <c r="S13" i="9" s="1"/>
  <c r="S14" i="9" s="1"/>
  <c r="S15" i="9" s="1"/>
  <c r="S16" i="9" s="1"/>
  <c r="S17" i="9" s="1"/>
  <c r="S18" i="9" s="1"/>
  <c r="S19" i="9" s="1"/>
  <c r="N197" i="9"/>
  <c r="N199" i="9" s="1"/>
  <c r="T4" i="9"/>
  <c r="T5" i="9" s="1"/>
  <c r="T6" i="9" s="1"/>
  <c r="T7" i="9" s="1"/>
  <c r="T8" i="9" s="1"/>
  <c r="T9" i="9" s="1"/>
  <c r="T10" i="9" s="1"/>
  <c r="T11" i="9" s="1"/>
  <c r="T12" i="9" s="1"/>
  <c r="T13" i="9" s="1"/>
  <c r="T14" i="9" s="1"/>
  <c r="T15" i="9" s="1"/>
  <c r="T16" i="9" s="1"/>
  <c r="T17" i="9" s="1"/>
  <c r="T18" i="9" s="1"/>
  <c r="T19" i="9" s="1"/>
  <c r="P286" i="9"/>
  <c r="E286" i="9" s="1"/>
  <c r="P263" i="9"/>
  <c r="P265" i="9" s="1"/>
  <c r="O263" i="9"/>
  <c r="R44" i="8"/>
  <c r="H44" i="8" s="1"/>
  <c r="M198" i="8"/>
  <c r="C198" i="8" s="1"/>
  <c r="M21" i="8"/>
  <c r="C22" i="8" s="1"/>
  <c r="N88" i="8"/>
  <c r="D88" i="8" s="1"/>
  <c r="Q5" i="8"/>
  <c r="Q6" i="8" s="1"/>
  <c r="Q7" i="8" s="1"/>
  <c r="Q8" i="8" s="1"/>
  <c r="Q9" i="8" s="1"/>
  <c r="Q10" i="8" s="1"/>
  <c r="Q11" i="8" s="1"/>
  <c r="Q12" i="8" s="1"/>
  <c r="Q13" i="8" s="1"/>
  <c r="Q14" i="8" s="1"/>
  <c r="Q15" i="8" s="1"/>
  <c r="Q16" i="8" s="1"/>
  <c r="Q17" i="8" s="1"/>
  <c r="Q18" i="8" s="1"/>
  <c r="Q19" i="8" s="1"/>
  <c r="R110" i="8"/>
  <c r="H110" i="8" s="1"/>
  <c r="R5" i="8"/>
  <c r="R6" i="8" s="1"/>
  <c r="R7" i="8" s="1"/>
  <c r="R8" i="8" s="1"/>
  <c r="R9" i="8" s="1"/>
  <c r="R10" i="8" s="1"/>
  <c r="R11" i="8" s="1"/>
  <c r="R12" i="8" s="1"/>
  <c r="R13" i="8" s="1"/>
  <c r="R14" i="8" s="1"/>
  <c r="R15" i="8" s="1"/>
  <c r="R16" i="8" s="1"/>
  <c r="R17" i="8" s="1"/>
  <c r="R18" i="8" s="1"/>
  <c r="R19" i="8" s="1"/>
  <c r="N4" i="8"/>
  <c r="N5" i="8" s="1"/>
  <c r="N6" i="8" s="1"/>
  <c r="N7" i="8" s="1"/>
  <c r="N8" i="8" s="1"/>
  <c r="N9" i="8" s="1"/>
  <c r="N10" i="8" s="1"/>
  <c r="N11" i="8" s="1"/>
  <c r="N12" i="8" s="1"/>
  <c r="N13" i="8" s="1"/>
  <c r="N14" i="8" s="1"/>
  <c r="N15" i="8" s="1"/>
  <c r="N16" i="8" s="1"/>
  <c r="N17" i="8" s="1"/>
  <c r="N18" i="8" s="1"/>
  <c r="N19" i="8" s="1"/>
  <c r="R109" i="8"/>
  <c r="R111" i="8" s="1"/>
  <c r="O4" i="8"/>
  <c r="O5" i="8" s="1"/>
  <c r="O6" i="8" s="1"/>
  <c r="O7" i="8" s="1"/>
  <c r="O8" i="8" s="1"/>
  <c r="O9" i="8" s="1"/>
  <c r="O10" i="8" s="1"/>
  <c r="O11" i="8" s="1"/>
  <c r="O12" i="8" s="1"/>
  <c r="O13" i="8" s="1"/>
  <c r="O14" i="8" s="1"/>
  <c r="O15" i="8" s="1"/>
  <c r="O16" i="8" s="1"/>
  <c r="O17" i="8" s="1"/>
  <c r="O18" i="8" s="1"/>
  <c r="O19" i="8" s="1"/>
  <c r="N87" i="8"/>
  <c r="N89" i="8" s="1"/>
  <c r="N109" i="8"/>
  <c r="P4" i="8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M20" i="8"/>
  <c r="M22" i="8" s="1"/>
  <c r="N44" i="8"/>
  <c r="D44" i="8" s="1"/>
  <c r="Q87" i="8"/>
  <c r="Q89" i="8" s="1"/>
  <c r="S4" i="8"/>
  <c r="S5" i="8" s="1"/>
  <c r="S6" i="8" s="1"/>
  <c r="S7" i="8" s="1"/>
  <c r="S8" i="8" s="1"/>
  <c r="S9" i="8" s="1"/>
  <c r="S10" i="8" s="1"/>
  <c r="S11" i="8" s="1"/>
  <c r="S12" i="8" s="1"/>
  <c r="S13" i="8" s="1"/>
  <c r="S14" i="8" s="1"/>
  <c r="S15" i="8" s="1"/>
  <c r="S16" i="8" s="1"/>
  <c r="S17" i="8" s="1"/>
  <c r="S18" i="8" s="1"/>
  <c r="S19" i="8" s="1"/>
  <c r="P44" i="8"/>
  <c r="F44" i="8" s="1"/>
  <c r="R43" i="8"/>
  <c r="R45" i="8" s="1"/>
  <c r="T4" i="8"/>
  <c r="T5" i="8" s="1"/>
  <c r="T6" i="8" s="1"/>
  <c r="T7" i="8" s="1"/>
  <c r="T8" i="8" s="1"/>
  <c r="T9" i="8" s="1"/>
  <c r="T10" i="8" s="1"/>
  <c r="T11" i="8" s="1"/>
  <c r="T12" i="8" s="1"/>
  <c r="T13" i="8" s="1"/>
  <c r="T14" i="8" s="1"/>
  <c r="T15" i="8" s="1"/>
  <c r="T16" i="8" s="1"/>
  <c r="T17" i="8" s="1"/>
  <c r="T18" i="8" s="1"/>
  <c r="T19" i="8" s="1"/>
  <c r="P43" i="8"/>
  <c r="P45" i="8" s="1"/>
  <c r="M197" i="8"/>
  <c r="M199" i="8" s="1"/>
  <c r="N285" i="8"/>
  <c r="M110" i="7"/>
  <c r="D110" i="7" s="1"/>
  <c r="M6" i="7"/>
  <c r="M7" i="7" s="1"/>
  <c r="M8" i="7" s="1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O21" i="7"/>
  <c r="F22" i="7" s="1"/>
  <c r="M44" i="7"/>
  <c r="D44" i="7" s="1"/>
  <c r="L220" i="7"/>
  <c r="C220" i="7" s="1"/>
  <c r="O66" i="7"/>
  <c r="F66" i="7" s="1"/>
  <c r="O132" i="7"/>
  <c r="F132" i="7" s="1"/>
  <c r="M43" i="7"/>
  <c r="M45" i="7" s="1"/>
  <c r="P132" i="7"/>
  <c r="G132" i="7" s="1"/>
  <c r="P198" i="7"/>
  <c r="G198" i="7" s="1"/>
  <c r="M109" i="7"/>
  <c r="M111" i="7" s="1"/>
  <c r="O20" i="7"/>
  <c r="O22" i="7" s="1"/>
  <c r="O44" i="7"/>
  <c r="F44" i="7" s="1"/>
  <c r="O110" i="7"/>
  <c r="F110" i="7" s="1"/>
  <c r="L198" i="7"/>
  <c r="C198" i="7" s="1"/>
  <c r="N198" i="7"/>
  <c r="E198" i="7" s="1"/>
  <c r="N4" i="7"/>
  <c r="N5" i="7" s="1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P131" i="7"/>
  <c r="P133" i="7" s="1"/>
  <c r="L197" i="7"/>
  <c r="L199" i="7" s="1"/>
  <c r="P4" i="7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M198" i="7"/>
  <c r="D198" i="7" s="1"/>
  <c r="O109" i="7"/>
  <c r="O111" i="7" s="1"/>
  <c r="L219" i="7"/>
  <c r="L221" i="7" s="1"/>
  <c r="N197" i="7"/>
  <c r="N199" i="7" s="1"/>
  <c r="O43" i="7"/>
  <c r="O45" i="7" s="1"/>
  <c r="O65" i="7"/>
  <c r="O67" i="7" s="1"/>
  <c r="Q4" i="7"/>
  <c r="Q5" i="7" s="1"/>
  <c r="Q6" i="7" s="1"/>
  <c r="Q7" i="7" s="1"/>
  <c r="Q8" i="7" s="1"/>
  <c r="Q9" i="7" s="1"/>
  <c r="Q10" i="7" s="1"/>
  <c r="Q11" i="7" s="1"/>
  <c r="Q12" i="7" s="1"/>
  <c r="Q13" i="7" s="1"/>
  <c r="Q14" i="7" s="1"/>
  <c r="Q15" i="7" s="1"/>
  <c r="Q16" i="7" s="1"/>
  <c r="Q17" i="7" s="1"/>
  <c r="Q18" i="7" s="1"/>
  <c r="Q19" i="7" s="1"/>
  <c r="M241" i="7"/>
  <c r="R4" i="7"/>
  <c r="R5" i="7" s="1"/>
  <c r="R6" i="7" s="1"/>
  <c r="R7" i="7" s="1"/>
  <c r="R8" i="7" s="1"/>
  <c r="R9" i="7" s="1"/>
  <c r="R10" i="7" s="1"/>
  <c r="R11" i="7" s="1"/>
  <c r="R12" i="7" s="1"/>
  <c r="R13" i="7" s="1"/>
  <c r="R14" i="7" s="1"/>
  <c r="R15" i="7" s="1"/>
  <c r="R16" i="7" s="1"/>
  <c r="R17" i="7" s="1"/>
  <c r="R18" i="7" s="1"/>
  <c r="R19" i="7" s="1"/>
  <c r="P197" i="7"/>
  <c r="P199" i="7" s="1"/>
  <c r="O131" i="7"/>
  <c r="O133" i="7" s="1"/>
  <c r="L4" i="7"/>
  <c r="L5" i="7" s="1"/>
  <c r="L6" i="7" s="1"/>
  <c r="L7" i="7" s="1"/>
  <c r="L8" i="7" s="1"/>
  <c r="L9" i="7" s="1"/>
  <c r="L10" i="7" s="1"/>
  <c r="L11" i="7" s="1"/>
  <c r="L12" i="7" s="1"/>
  <c r="L13" i="7" s="1"/>
  <c r="L14" i="7" s="1"/>
  <c r="L15" i="7" s="1"/>
  <c r="L16" i="7" s="1"/>
  <c r="L17" i="7" s="1"/>
  <c r="L18" i="7" s="1"/>
  <c r="L19" i="7" s="1"/>
  <c r="L21" i="7" s="1"/>
  <c r="C22" i="7" s="1"/>
  <c r="M197" i="7"/>
  <c r="M199" i="7" s="1"/>
  <c r="N197" i="6"/>
  <c r="R175" i="6"/>
  <c r="R177" i="6" s="1"/>
  <c r="Q66" i="6"/>
  <c r="H66" i="6" s="1"/>
  <c r="M20" i="6"/>
  <c r="M22" i="6" s="1"/>
  <c r="O21" i="6"/>
  <c r="F22" i="6" s="1"/>
  <c r="R66" i="6"/>
  <c r="I66" i="6" s="1"/>
  <c r="Q88" i="6"/>
  <c r="H88" i="6" s="1"/>
  <c r="M21" i="6"/>
  <c r="D22" i="6" s="1"/>
  <c r="R21" i="6"/>
  <c r="I22" i="6" s="1"/>
  <c r="R88" i="6"/>
  <c r="I88" i="6" s="1"/>
  <c r="Q44" i="6"/>
  <c r="H44" i="6" s="1"/>
  <c r="O44" i="6"/>
  <c r="F44" i="6" s="1"/>
  <c r="Q110" i="6"/>
  <c r="H110" i="6" s="1"/>
  <c r="P65" i="6"/>
  <c r="R20" i="6"/>
  <c r="R22" i="6" s="1"/>
  <c r="R65" i="6"/>
  <c r="R67" i="6" s="1"/>
  <c r="O43" i="6"/>
  <c r="O45" i="6" s="1"/>
  <c r="M132" i="6"/>
  <c r="D132" i="6" s="1"/>
  <c r="O20" i="6"/>
  <c r="O22" i="6" s="1"/>
  <c r="Q43" i="6"/>
  <c r="Q45" i="6" s="1"/>
  <c r="Q65" i="6"/>
  <c r="Q67" i="6" s="1"/>
  <c r="M154" i="6"/>
  <c r="D154" i="6" s="1"/>
  <c r="R109" i="6"/>
  <c r="Q87" i="6"/>
  <c r="Q89" i="6" s="1"/>
  <c r="M153" i="6"/>
  <c r="M155" i="6" s="1"/>
  <c r="R87" i="6"/>
  <c r="R89" i="6" s="1"/>
  <c r="L131" i="6"/>
  <c r="N153" i="6"/>
  <c r="L220" i="6"/>
  <c r="C220" i="6" s="1"/>
  <c r="O264" i="6"/>
  <c r="F264" i="6" s="1"/>
  <c r="N199" i="6"/>
  <c r="N198" i="6"/>
  <c r="E198" i="6" s="1"/>
  <c r="O88" i="6"/>
  <c r="F88" i="6" s="1"/>
  <c r="L4" i="6"/>
  <c r="L5" i="6" s="1"/>
  <c r="L6" i="6" s="1"/>
  <c r="L7" i="6" s="1"/>
  <c r="L8" i="6" s="1"/>
  <c r="L9" i="6" s="1"/>
  <c r="L10" i="6" s="1"/>
  <c r="L11" i="6" s="1"/>
  <c r="L12" i="6" s="1"/>
  <c r="L13" i="6" s="1"/>
  <c r="L14" i="6" s="1"/>
  <c r="L15" i="6" s="1"/>
  <c r="L16" i="6" s="1"/>
  <c r="L17" i="6" s="1"/>
  <c r="L18" i="6" s="1"/>
  <c r="L19" i="6" s="1"/>
  <c r="O87" i="6"/>
  <c r="O89" i="6" s="1"/>
  <c r="R176" i="6"/>
  <c r="I176" i="6" s="1"/>
  <c r="R242" i="6"/>
  <c r="I242" i="6" s="1"/>
  <c r="R198" i="6"/>
  <c r="I198" i="6" s="1"/>
  <c r="Q4" i="6"/>
  <c r="Q5" i="6" s="1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N4" i="6"/>
  <c r="N5" i="6" s="1"/>
  <c r="N6" i="6" s="1"/>
  <c r="N7" i="6" s="1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P4" i="6"/>
  <c r="P5" i="6" s="1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R197" i="6"/>
  <c r="R199" i="6" s="1"/>
  <c r="O263" i="6"/>
  <c r="O265" i="6" s="1"/>
  <c r="Q175" i="6"/>
  <c r="L197" i="6"/>
  <c r="R241" i="6"/>
  <c r="R243" i="6" s="1"/>
  <c r="Q153" i="6"/>
  <c r="N263" i="6"/>
  <c r="O197" i="6"/>
  <c r="O199" i="6" s="1"/>
  <c r="L219" i="6"/>
  <c r="L221" i="6" s="1"/>
  <c r="P131" i="5"/>
  <c r="P133" i="5" s="1"/>
  <c r="O44" i="5"/>
  <c r="F44" i="5" s="1"/>
  <c r="M110" i="5"/>
  <c r="D110" i="5" s="1"/>
  <c r="O21" i="5"/>
  <c r="F22" i="5" s="1"/>
  <c r="P21" i="5"/>
  <c r="G22" i="5" s="1"/>
  <c r="M132" i="5"/>
  <c r="D132" i="5" s="1"/>
  <c r="O132" i="5"/>
  <c r="F132" i="5" s="1"/>
  <c r="O110" i="5"/>
  <c r="F110" i="5" s="1"/>
  <c r="O20" i="5"/>
  <c r="O22" i="5" s="1"/>
  <c r="P20" i="5"/>
  <c r="P22" i="5" s="1"/>
  <c r="O43" i="5"/>
  <c r="O45" i="5" s="1"/>
  <c r="L220" i="5"/>
  <c r="C220" i="5" s="1"/>
  <c r="M88" i="5"/>
  <c r="D88" i="5" s="1"/>
  <c r="O198" i="5"/>
  <c r="F198" i="5" s="1"/>
  <c r="P66" i="5"/>
  <c r="G66" i="5" s="1"/>
  <c r="M87" i="5"/>
  <c r="M89" i="5" s="1"/>
  <c r="O87" i="5"/>
  <c r="M109" i="5"/>
  <c r="M111" i="5" s="1"/>
  <c r="O109" i="5"/>
  <c r="O111" i="5" s="1"/>
  <c r="N198" i="5"/>
  <c r="E198" i="5" s="1"/>
  <c r="O242" i="5"/>
  <c r="F242" i="5" s="1"/>
  <c r="Q4" i="5"/>
  <c r="Q5" i="5" s="1"/>
  <c r="Q6" i="5" s="1"/>
  <c r="Q7" i="5" s="1"/>
  <c r="Q8" i="5" s="1"/>
  <c r="Q9" i="5" s="1"/>
  <c r="Q10" i="5" s="1"/>
  <c r="Q11" i="5" s="1"/>
  <c r="Q12" i="5" s="1"/>
  <c r="Q13" i="5" s="1"/>
  <c r="Q14" i="5" s="1"/>
  <c r="Q15" i="5" s="1"/>
  <c r="Q16" i="5" s="1"/>
  <c r="Q17" i="5" s="1"/>
  <c r="Q18" i="5" s="1"/>
  <c r="Q19" i="5" s="1"/>
  <c r="M131" i="5"/>
  <c r="M133" i="5" s="1"/>
  <c r="R4" i="5"/>
  <c r="R5" i="5" s="1"/>
  <c r="R6" i="5" s="1"/>
  <c r="R7" i="5" s="1"/>
  <c r="R8" i="5" s="1"/>
  <c r="R9" i="5" s="1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L4" i="5"/>
  <c r="L5" i="5" s="1"/>
  <c r="L6" i="5" s="1"/>
  <c r="L7" i="5" s="1"/>
  <c r="L8" i="5" s="1"/>
  <c r="L9" i="5" s="1"/>
  <c r="L10" i="5" s="1"/>
  <c r="L11" i="5" s="1"/>
  <c r="L12" i="5" s="1"/>
  <c r="L13" i="5" s="1"/>
  <c r="L14" i="5" s="1"/>
  <c r="L15" i="5" s="1"/>
  <c r="L16" i="5" s="1"/>
  <c r="L17" i="5" s="1"/>
  <c r="L18" i="5" s="1"/>
  <c r="L19" i="5" s="1"/>
  <c r="O131" i="5"/>
  <c r="O133" i="5" s="1"/>
  <c r="O220" i="5"/>
  <c r="F220" i="5" s="1"/>
  <c r="L285" i="5"/>
  <c r="P65" i="5"/>
  <c r="P67" i="5" s="1"/>
  <c r="M4" i="5"/>
  <c r="M5" i="5" s="1"/>
  <c r="M6" i="5" s="1"/>
  <c r="M7" i="5" s="1"/>
  <c r="M8" i="5" s="1"/>
  <c r="M9" i="5" s="1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L219" i="5"/>
  <c r="L221" i="5" s="1"/>
  <c r="N4" i="5"/>
  <c r="N5" i="5" s="1"/>
  <c r="N6" i="5" s="1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L131" i="5"/>
  <c r="L133" i="5" s="1"/>
  <c r="N220" i="5"/>
  <c r="E220" i="5" s="1"/>
  <c r="N264" i="5"/>
  <c r="E264" i="5" s="1"/>
  <c r="O219" i="5"/>
  <c r="O221" i="5" s="1"/>
  <c r="N263" i="5"/>
  <c r="N265" i="5" s="1"/>
  <c r="N197" i="5"/>
  <c r="N199" i="5" s="1"/>
  <c r="P264" i="5"/>
  <c r="G264" i="5" s="1"/>
  <c r="O197" i="5"/>
  <c r="O199" i="5" s="1"/>
  <c r="O241" i="5"/>
  <c r="O243" i="5" s="1"/>
  <c r="N286" i="5"/>
  <c r="E286" i="5" s="1"/>
  <c r="N219" i="5"/>
  <c r="N221" i="5" s="1"/>
  <c r="M285" i="5"/>
  <c r="N285" i="5"/>
  <c r="N287" i="5" s="1"/>
  <c r="O264" i="5"/>
  <c r="F264" i="5" s="1"/>
  <c r="R197" i="5"/>
  <c r="R241" i="5"/>
  <c r="O263" i="5"/>
  <c r="O265" i="5" s="1"/>
  <c r="P263" i="5"/>
  <c r="P265" i="5" s="1"/>
  <c r="P20" i="4"/>
  <c r="O198" i="4"/>
  <c r="F198" i="4" s="1"/>
  <c r="L88" i="4"/>
  <c r="C88" i="4" s="1"/>
  <c r="M110" i="4"/>
  <c r="D110" i="4" s="1"/>
  <c r="R132" i="4"/>
  <c r="I132" i="4" s="1"/>
  <c r="M132" i="4"/>
  <c r="D132" i="4" s="1"/>
  <c r="N20" i="4"/>
  <c r="O154" i="4"/>
  <c r="F154" i="4" s="1"/>
  <c r="P220" i="4"/>
  <c r="G220" i="4" s="1"/>
  <c r="M109" i="4"/>
  <c r="M111" i="4" s="1"/>
  <c r="N198" i="4"/>
  <c r="E198" i="4" s="1"/>
  <c r="P176" i="4"/>
  <c r="G176" i="4" s="1"/>
  <c r="N197" i="4"/>
  <c r="N199" i="4" s="1"/>
  <c r="P154" i="4"/>
  <c r="G154" i="4" s="1"/>
  <c r="O153" i="4"/>
  <c r="O155" i="4" s="1"/>
  <c r="P198" i="4"/>
  <c r="G198" i="4" s="1"/>
  <c r="R131" i="4"/>
  <c r="R133" i="4" s="1"/>
  <c r="L87" i="4"/>
  <c r="L89" i="4" s="1"/>
  <c r="M131" i="4"/>
  <c r="M133" i="4" s="1"/>
  <c r="P153" i="4"/>
  <c r="P155" i="4" s="1"/>
  <c r="P197" i="4"/>
  <c r="P199" i="4" s="1"/>
  <c r="O197" i="4"/>
  <c r="O199" i="4" s="1"/>
  <c r="P219" i="4"/>
  <c r="P221" i="4" s="1"/>
  <c r="N198" i="3"/>
  <c r="E198" i="3" s="1"/>
  <c r="N132" i="3"/>
  <c r="E132" i="3" s="1"/>
  <c r="L21" i="3"/>
  <c r="C22" i="3" s="1"/>
  <c r="L110" i="3"/>
  <c r="C110" i="3" s="1"/>
  <c r="N131" i="3"/>
  <c r="N133" i="3" s="1"/>
  <c r="L66" i="3"/>
  <c r="C66" i="3" s="1"/>
  <c r="M65" i="3"/>
  <c r="N65" i="3"/>
  <c r="L65" i="3"/>
  <c r="L67" i="3" s="1"/>
  <c r="L20" i="3"/>
  <c r="L22" i="3" s="1"/>
  <c r="L109" i="3"/>
  <c r="L111" i="3" s="1"/>
  <c r="L241" i="3"/>
  <c r="L175" i="3"/>
  <c r="N197" i="3"/>
  <c r="N199" i="3" s="1"/>
  <c r="Q109" i="3"/>
  <c r="P197" i="3"/>
  <c r="N286" i="1"/>
  <c r="E286" i="1" s="1"/>
  <c r="L286" i="1"/>
  <c r="C286" i="1" s="1"/>
  <c r="N285" i="1"/>
  <c r="N287" i="1" s="1"/>
  <c r="P242" i="1"/>
  <c r="G242" i="1" s="1"/>
  <c r="P241" i="1"/>
  <c r="P243" i="1" s="1"/>
  <c r="N220" i="1"/>
  <c r="E220" i="1" s="1"/>
  <c r="N219" i="1"/>
  <c r="N221" i="1" s="1"/>
  <c r="L176" i="1"/>
  <c r="C176" i="1" s="1"/>
  <c r="N176" i="1"/>
  <c r="E176" i="1" s="1"/>
  <c r="L175" i="1"/>
  <c r="L177" i="1" s="1"/>
  <c r="N175" i="1"/>
  <c r="N177" i="1" s="1"/>
  <c r="M110" i="1"/>
  <c r="D110" i="1" s="1"/>
  <c r="L110" i="1"/>
  <c r="C110" i="1" s="1"/>
  <c r="L109" i="1"/>
  <c r="L111" i="1" s="1"/>
  <c r="M109" i="1"/>
  <c r="M111" i="1" s="1"/>
  <c r="N88" i="1"/>
  <c r="E88" i="1" s="1"/>
  <c r="N87" i="1"/>
  <c r="N89" i="1" s="1"/>
  <c r="R66" i="1"/>
  <c r="I66" i="1" s="1"/>
  <c r="L49" i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R67" i="1"/>
  <c r="L27" i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21" i="1"/>
  <c r="C22" i="1" s="1"/>
  <c r="Q21" i="1"/>
  <c r="M6" i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Q20" i="1"/>
  <c r="Q22" i="1" s="1"/>
  <c r="O7" i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P8" i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R4" i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1" i="1" s="1"/>
  <c r="N6" i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S20" i="8" l="1"/>
  <c r="R175" i="9"/>
  <c r="R177" i="9" s="1"/>
  <c r="P20" i="6"/>
  <c r="L21" i="6"/>
  <c r="C22" i="6" s="1"/>
  <c r="Q20" i="6"/>
  <c r="Q22" i="6" s="1"/>
  <c r="Q20" i="5"/>
  <c r="R263" i="6"/>
  <c r="R265" i="6" s="1"/>
  <c r="M44" i="1"/>
  <c r="D44" i="1" s="1"/>
  <c r="O153" i="8"/>
  <c r="O175" i="8"/>
  <c r="R175" i="8"/>
  <c r="R177" i="8" s="1"/>
  <c r="R153" i="8"/>
  <c r="R155" i="8" s="1"/>
  <c r="R131" i="8"/>
  <c r="R133" i="8" s="1"/>
  <c r="O109" i="8"/>
  <c r="O111" i="8" s="1"/>
  <c r="Q285" i="9"/>
  <c r="Q287" i="9" s="1"/>
  <c r="P285" i="9"/>
  <c r="P287" i="9" s="1"/>
  <c r="R263" i="9"/>
  <c r="R265" i="9" s="1"/>
  <c r="P241" i="9"/>
  <c r="U241" i="9"/>
  <c r="Q219" i="9"/>
  <c r="Q221" i="9" s="1"/>
  <c r="P219" i="9"/>
  <c r="P221" i="9" s="1"/>
  <c r="S219" i="9"/>
  <c r="S221" i="9" s="1"/>
  <c r="N175" i="9"/>
  <c r="N177" i="9" s="1"/>
  <c r="T175" i="9"/>
  <c r="T177" i="9" s="1"/>
  <c r="P175" i="9"/>
  <c r="P177" i="9" s="1"/>
  <c r="U153" i="9"/>
  <c r="U155" i="9" s="1"/>
  <c r="S153" i="9"/>
  <c r="S155" i="9" s="1"/>
  <c r="S131" i="9"/>
  <c r="S133" i="9" s="1"/>
  <c r="U131" i="9"/>
  <c r="U133" i="9" s="1"/>
  <c r="S109" i="9"/>
  <c r="S111" i="9" s="1"/>
  <c r="O87" i="9"/>
  <c r="O89" i="9" s="1"/>
  <c r="P65" i="9"/>
  <c r="P67" i="9" s="1"/>
  <c r="S65" i="9"/>
  <c r="Q65" i="9"/>
  <c r="Q67" i="9" s="1"/>
  <c r="U65" i="9"/>
  <c r="U67" i="9" s="1"/>
  <c r="P43" i="9"/>
  <c r="P45" i="9" s="1"/>
  <c r="O43" i="9"/>
  <c r="O45" i="9" s="1"/>
  <c r="P20" i="9"/>
  <c r="P22" i="9" s="1"/>
  <c r="R20" i="9"/>
  <c r="R22" i="9" s="1"/>
  <c r="T20" i="9"/>
  <c r="T22" i="9" s="1"/>
  <c r="N132" i="9"/>
  <c r="C132" i="9" s="1"/>
  <c r="N264" i="9"/>
  <c r="C264" i="9" s="1"/>
  <c r="T110" i="9"/>
  <c r="I110" i="9" s="1"/>
  <c r="S198" i="9"/>
  <c r="H198" i="9" s="1"/>
  <c r="S44" i="9"/>
  <c r="H44" i="9" s="1"/>
  <c r="Q154" i="9"/>
  <c r="F154" i="9" s="1"/>
  <c r="T65" i="9"/>
  <c r="T67" i="9" s="1"/>
  <c r="U44" i="9"/>
  <c r="J44" i="9" s="1"/>
  <c r="N21" i="9"/>
  <c r="C22" i="9" s="1"/>
  <c r="U21" i="9"/>
  <c r="J22" i="9" s="1"/>
  <c r="O20" i="9"/>
  <c r="O22" i="9" s="1"/>
  <c r="U286" i="9"/>
  <c r="J286" i="9" s="1"/>
  <c r="S286" i="9"/>
  <c r="H286" i="9" s="1"/>
  <c r="Q286" i="9"/>
  <c r="F286" i="9" s="1"/>
  <c r="S285" i="9"/>
  <c r="S287" i="9" s="1"/>
  <c r="O132" i="9"/>
  <c r="D132" i="9" s="1"/>
  <c r="N110" i="9"/>
  <c r="C110" i="9" s="1"/>
  <c r="T241" i="9"/>
  <c r="T243" i="9" s="1"/>
  <c r="T88" i="9"/>
  <c r="I88" i="9" s="1"/>
  <c r="S197" i="9"/>
  <c r="S199" i="9" s="1"/>
  <c r="U285" i="9"/>
  <c r="U287" i="9" s="1"/>
  <c r="Q132" i="9"/>
  <c r="F132" i="9" s="1"/>
  <c r="N220" i="9"/>
  <c r="C220" i="9" s="1"/>
  <c r="S175" i="9"/>
  <c r="S177" i="9" s="1"/>
  <c r="R44" i="9"/>
  <c r="G44" i="9" s="1"/>
  <c r="R21" i="9"/>
  <c r="G22" i="9" s="1"/>
  <c r="O88" i="9"/>
  <c r="D88" i="9" s="1"/>
  <c r="T43" i="9"/>
  <c r="T45" i="9" s="1"/>
  <c r="P21" i="9"/>
  <c r="E22" i="9" s="1"/>
  <c r="T153" i="9"/>
  <c r="T155" i="9" s="1"/>
  <c r="U175" i="9"/>
  <c r="U177" i="9" s="1"/>
  <c r="U87" i="9"/>
  <c r="U89" i="9" s="1"/>
  <c r="R43" i="9"/>
  <c r="R45" i="9" s="1"/>
  <c r="P153" i="9"/>
  <c r="P155" i="9" s="1"/>
  <c r="R87" i="9"/>
  <c r="R89" i="9" s="1"/>
  <c r="T220" i="9"/>
  <c r="I220" i="9" s="1"/>
  <c r="U264" i="9"/>
  <c r="J264" i="9" s="1"/>
  <c r="N88" i="9"/>
  <c r="C88" i="9" s="1"/>
  <c r="S176" i="9"/>
  <c r="H176" i="9" s="1"/>
  <c r="S263" i="9"/>
  <c r="S265" i="9" s="1"/>
  <c r="S21" i="9"/>
  <c r="H22" i="9" s="1"/>
  <c r="N87" i="9"/>
  <c r="N89" i="9" s="1"/>
  <c r="P154" i="9"/>
  <c r="E154" i="9" s="1"/>
  <c r="U243" i="9"/>
  <c r="U242" i="9"/>
  <c r="J242" i="9" s="1"/>
  <c r="S242" i="9"/>
  <c r="H242" i="9" s="1"/>
  <c r="Q242" i="9"/>
  <c r="F242" i="9" s="1"/>
  <c r="O241" i="9"/>
  <c r="O243" i="9" s="1"/>
  <c r="R285" i="9"/>
  <c r="R287" i="9" s="1"/>
  <c r="N66" i="9"/>
  <c r="C66" i="9" s="1"/>
  <c r="U197" i="9"/>
  <c r="U199" i="9" s="1"/>
  <c r="T198" i="9"/>
  <c r="I198" i="9" s="1"/>
  <c r="T44" i="9"/>
  <c r="I44" i="9" s="1"/>
  <c r="S154" i="9"/>
  <c r="H154" i="9" s="1"/>
  <c r="Q241" i="9"/>
  <c r="Q243" i="9" s="1"/>
  <c r="Q88" i="9"/>
  <c r="F88" i="9" s="1"/>
  <c r="N109" i="9"/>
  <c r="N111" i="9" s="1"/>
  <c r="R132" i="9"/>
  <c r="G132" i="9" s="1"/>
  <c r="N286" i="9"/>
  <c r="C286" i="9" s="1"/>
  <c r="T87" i="9"/>
  <c r="T89" i="9" s="1"/>
  <c r="O44" i="9"/>
  <c r="D44" i="9" s="1"/>
  <c r="T285" i="9"/>
  <c r="T287" i="9" s="1"/>
  <c r="N153" i="9"/>
  <c r="N155" i="9" s="1"/>
  <c r="N241" i="9"/>
  <c r="N243" i="9" s="1"/>
  <c r="P89" i="9"/>
  <c r="P88" i="9"/>
  <c r="E88" i="9" s="1"/>
  <c r="Q131" i="9"/>
  <c r="Q133" i="9" s="1"/>
  <c r="S20" i="9"/>
  <c r="S22" i="9" s="1"/>
  <c r="N219" i="9"/>
  <c r="N221" i="9" s="1"/>
  <c r="O154" i="9"/>
  <c r="D154" i="9" s="1"/>
  <c r="Q264" i="9"/>
  <c r="F264" i="9" s="1"/>
  <c r="Q263" i="9"/>
  <c r="Q265" i="9" s="1"/>
  <c r="U198" i="9"/>
  <c r="J198" i="9" s="1"/>
  <c r="Q110" i="9"/>
  <c r="F110" i="9" s="1"/>
  <c r="Q153" i="9"/>
  <c r="Q155" i="9" s="1"/>
  <c r="O21" i="9"/>
  <c r="D22" i="9" s="1"/>
  <c r="P110" i="9"/>
  <c r="E110" i="9" s="1"/>
  <c r="N20" i="9"/>
  <c r="N22" i="9" s="1"/>
  <c r="U220" i="9"/>
  <c r="J220" i="9" s="1"/>
  <c r="S220" i="9"/>
  <c r="H220" i="9" s="1"/>
  <c r="Q220" i="9"/>
  <c r="F220" i="9" s="1"/>
  <c r="U219" i="9"/>
  <c r="U221" i="9" s="1"/>
  <c r="N242" i="9"/>
  <c r="C242" i="9" s="1"/>
  <c r="N44" i="9"/>
  <c r="C44" i="9" s="1"/>
  <c r="U176" i="9"/>
  <c r="J176" i="9" s="1"/>
  <c r="T197" i="9"/>
  <c r="T199" i="9" s="1"/>
  <c r="O285" i="9"/>
  <c r="O287" i="9" s="1"/>
  <c r="S132" i="9"/>
  <c r="H132" i="9" s="1"/>
  <c r="O219" i="9"/>
  <c r="O221" i="9" s="1"/>
  <c r="Q66" i="9"/>
  <c r="F66" i="9" s="1"/>
  <c r="Q87" i="9"/>
  <c r="Q89" i="9" s="1"/>
  <c r="O131" i="9"/>
  <c r="O133" i="9" s="1"/>
  <c r="R241" i="9"/>
  <c r="R243" i="9" s="1"/>
  <c r="Q175" i="9"/>
  <c r="Q177" i="9" s="1"/>
  <c r="N43" i="9"/>
  <c r="N45" i="9" s="1"/>
  <c r="T131" i="9"/>
  <c r="P220" i="9"/>
  <c r="E220" i="9" s="1"/>
  <c r="S87" i="9"/>
  <c r="S89" i="9" s="1"/>
  <c r="N285" i="9"/>
  <c r="N287" i="9" s="1"/>
  <c r="R65" i="9"/>
  <c r="R67" i="9" s="1"/>
  <c r="R221" i="9"/>
  <c r="R220" i="9"/>
  <c r="G220" i="9" s="1"/>
  <c r="O110" i="9"/>
  <c r="D110" i="9" s="1"/>
  <c r="R219" i="9"/>
  <c r="T286" i="9"/>
  <c r="I286" i="9" s="1"/>
  <c r="R286" i="9"/>
  <c r="G286" i="9" s="1"/>
  <c r="O286" i="9"/>
  <c r="D286" i="9" s="1"/>
  <c r="O198" i="9"/>
  <c r="D198" i="9" s="1"/>
  <c r="T219" i="9"/>
  <c r="T221" i="9" s="1"/>
  <c r="U154" i="9"/>
  <c r="J154" i="9" s="1"/>
  <c r="T176" i="9"/>
  <c r="I176" i="9" s="1"/>
  <c r="U263" i="9"/>
  <c r="U265" i="9" s="1"/>
  <c r="S110" i="9"/>
  <c r="H110" i="9" s="1"/>
  <c r="Q198" i="9"/>
  <c r="F198" i="9" s="1"/>
  <c r="Q44" i="9"/>
  <c r="F44" i="9" s="1"/>
  <c r="Q43" i="9"/>
  <c r="Q45" i="9" s="1"/>
  <c r="U109" i="9"/>
  <c r="U111" i="9" s="1"/>
  <c r="P132" i="9"/>
  <c r="E132" i="9" s="1"/>
  <c r="P133" i="9"/>
  <c r="R154" i="9"/>
  <c r="G154" i="9" s="1"/>
  <c r="Q21" i="9"/>
  <c r="F22" i="9" s="1"/>
  <c r="U88" i="9"/>
  <c r="J88" i="9" s="1"/>
  <c r="P66" i="9"/>
  <c r="E66" i="9" s="1"/>
  <c r="O109" i="9"/>
  <c r="O111" i="9" s="1"/>
  <c r="R153" i="9"/>
  <c r="R155" i="9" s="1"/>
  <c r="Q20" i="9"/>
  <c r="Q22" i="9" s="1"/>
  <c r="U20" i="9"/>
  <c r="U22" i="9" s="1"/>
  <c r="O220" i="9"/>
  <c r="D220" i="9" s="1"/>
  <c r="S264" i="9"/>
  <c r="H264" i="9" s="1"/>
  <c r="T66" i="9"/>
  <c r="I66" i="9" s="1"/>
  <c r="T265" i="9"/>
  <c r="T264" i="9"/>
  <c r="I264" i="9" s="1"/>
  <c r="R264" i="9"/>
  <c r="G264" i="9" s="1"/>
  <c r="O265" i="9"/>
  <c r="O264" i="9"/>
  <c r="D264" i="9" s="1"/>
  <c r="O197" i="9"/>
  <c r="O199" i="9" s="1"/>
  <c r="N176" i="9"/>
  <c r="C176" i="9" s="1"/>
  <c r="U132" i="9"/>
  <c r="J132" i="9" s="1"/>
  <c r="T154" i="9"/>
  <c r="I154" i="9" s="1"/>
  <c r="S241" i="9"/>
  <c r="S243" i="9" s="1"/>
  <c r="S88" i="9"/>
  <c r="H88" i="9" s="1"/>
  <c r="Q197" i="9"/>
  <c r="Q199" i="9" s="1"/>
  <c r="T21" i="9"/>
  <c r="I22" i="9" s="1"/>
  <c r="R88" i="9"/>
  <c r="G88" i="9" s="1"/>
  <c r="N131" i="9"/>
  <c r="N133" i="9" s="1"/>
  <c r="O153" i="9"/>
  <c r="O155" i="9" s="1"/>
  <c r="N263" i="9"/>
  <c r="N265" i="9" s="1"/>
  <c r="U66" i="9"/>
  <c r="J66" i="9" s="1"/>
  <c r="P44" i="9"/>
  <c r="E44" i="9" s="1"/>
  <c r="R131" i="9"/>
  <c r="R133" i="9" s="1"/>
  <c r="U43" i="9"/>
  <c r="U45" i="9" s="1"/>
  <c r="P109" i="9"/>
  <c r="P111" i="9" s="1"/>
  <c r="T242" i="9"/>
  <c r="I242" i="9" s="1"/>
  <c r="R242" i="9"/>
  <c r="G242" i="9" s="1"/>
  <c r="O242" i="9"/>
  <c r="D242" i="9" s="1"/>
  <c r="O176" i="9"/>
  <c r="D176" i="9" s="1"/>
  <c r="N154" i="9"/>
  <c r="C154" i="9" s="1"/>
  <c r="U110" i="9"/>
  <c r="J110" i="9" s="1"/>
  <c r="T133" i="9"/>
  <c r="T132" i="9"/>
  <c r="I132" i="9" s="1"/>
  <c r="S67" i="9"/>
  <c r="S66" i="9"/>
  <c r="H66" i="9" s="1"/>
  <c r="Q176" i="9"/>
  <c r="F176" i="9" s="1"/>
  <c r="Q109" i="9"/>
  <c r="Q111" i="9" s="1"/>
  <c r="R66" i="9"/>
  <c r="G66" i="9" s="1"/>
  <c r="T109" i="9"/>
  <c r="T111" i="9" s="1"/>
  <c r="O175" i="9"/>
  <c r="O177" i="9" s="1"/>
  <c r="P243" i="9"/>
  <c r="P242" i="9"/>
  <c r="E242" i="9" s="1"/>
  <c r="P176" i="9"/>
  <c r="E176" i="9" s="1"/>
  <c r="S43" i="9"/>
  <c r="S45" i="9" s="1"/>
  <c r="N65" i="9"/>
  <c r="N67" i="9" s="1"/>
  <c r="T285" i="8"/>
  <c r="T287" i="8" s="1"/>
  <c r="M285" i="8"/>
  <c r="M287" i="8" s="1"/>
  <c r="S263" i="8"/>
  <c r="S265" i="8" s="1"/>
  <c r="Q263" i="8"/>
  <c r="Q265" i="8" s="1"/>
  <c r="P219" i="8"/>
  <c r="P221" i="8" s="1"/>
  <c r="N219" i="8"/>
  <c r="N221" i="8" s="1"/>
  <c r="T219" i="8"/>
  <c r="T221" i="8" s="1"/>
  <c r="M219" i="8"/>
  <c r="O197" i="8"/>
  <c r="S197" i="8"/>
  <c r="S199" i="8" s="1"/>
  <c r="N197" i="8"/>
  <c r="N199" i="8" s="1"/>
  <c r="R176" i="8"/>
  <c r="H176" i="8" s="1"/>
  <c r="T175" i="8"/>
  <c r="T177" i="8" s="1"/>
  <c r="P175" i="8"/>
  <c r="P177" i="8" s="1"/>
  <c r="O131" i="8"/>
  <c r="O133" i="8" s="1"/>
  <c r="S131" i="8"/>
  <c r="S133" i="8" s="1"/>
  <c r="S87" i="8"/>
  <c r="S89" i="8" s="1"/>
  <c r="R88" i="8"/>
  <c r="H88" i="8" s="1"/>
  <c r="M87" i="8"/>
  <c r="M89" i="8" s="1"/>
  <c r="R87" i="8"/>
  <c r="R89" i="8" s="1"/>
  <c r="R65" i="8"/>
  <c r="R67" i="8" s="1"/>
  <c r="S65" i="8"/>
  <c r="S67" i="8" s="1"/>
  <c r="M43" i="8"/>
  <c r="Q220" i="8"/>
  <c r="G220" i="8" s="1"/>
  <c r="M132" i="8"/>
  <c r="C132" i="8" s="1"/>
  <c r="S175" i="8"/>
  <c r="S177" i="8" s="1"/>
  <c r="T286" i="8"/>
  <c r="J286" i="8" s="1"/>
  <c r="R286" i="8"/>
  <c r="H286" i="8" s="1"/>
  <c r="P286" i="8"/>
  <c r="F286" i="8" s="1"/>
  <c r="N287" i="8"/>
  <c r="N286" i="8"/>
  <c r="D286" i="8" s="1"/>
  <c r="Q198" i="8"/>
  <c r="G198" i="8" s="1"/>
  <c r="T241" i="8"/>
  <c r="T243" i="8" s="1"/>
  <c r="P88" i="8"/>
  <c r="F88" i="8" s="1"/>
  <c r="O177" i="8"/>
  <c r="O176" i="8"/>
  <c r="E176" i="8" s="1"/>
  <c r="O263" i="8"/>
  <c r="O265" i="8" s="1"/>
  <c r="N111" i="8"/>
  <c r="N110" i="8"/>
  <c r="D110" i="8" s="1"/>
  <c r="M110" i="8"/>
  <c r="C110" i="8" s="1"/>
  <c r="T197" i="8"/>
  <c r="T199" i="8" s="1"/>
  <c r="Q285" i="8"/>
  <c r="Q287" i="8" s="1"/>
  <c r="S154" i="8"/>
  <c r="I154" i="8" s="1"/>
  <c r="N153" i="8"/>
  <c r="N155" i="8" s="1"/>
  <c r="R154" i="8"/>
  <c r="H154" i="8" s="1"/>
  <c r="T21" i="8"/>
  <c r="J22" i="8" s="1"/>
  <c r="S153" i="8"/>
  <c r="S155" i="8" s="1"/>
  <c r="R132" i="8"/>
  <c r="H132" i="8" s="1"/>
  <c r="N241" i="8"/>
  <c r="N243" i="8" s="1"/>
  <c r="P21" i="8"/>
  <c r="F22" i="8" s="1"/>
  <c r="Q20" i="8"/>
  <c r="Q22" i="8" s="1"/>
  <c r="S220" i="8"/>
  <c r="I220" i="8" s="1"/>
  <c r="T44" i="8"/>
  <c r="J44" i="8" s="1"/>
  <c r="T264" i="8"/>
  <c r="J264" i="8" s="1"/>
  <c r="R264" i="8"/>
  <c r="H264" i="8" s="1"/>
  <c r="P264" i="8"/>
  <c r="F264" i="8" s="1"/>
  <c r="N264" i="8"/>
  <c r="D264" i="8" s="1"/>
  <c r="Q197" i="8"/>
  <c r="Q199" i="8" s="1"/>
  <c r="O219" i="8"/>
  <c r="O221" i="8" s="1"/>
  <c r="P66" i="8"/>
  <c r="F66" i="8" s="1"/>
  <c r="O155" i="8"/>
  <c r="O154" i="8"/>
  <c r="E154" i="8" s="1"/>
  <c r="R241" i="8"/>
  <c r="R243" i="8" s="1"/>
  <c r="S285" i="8"/>
  <c r="S287" i="8" s="1"/>
  <c r="M88" i="8"/>
  <c r="C88" i="8" s="1"/>
  <c r="T176" i="8"/>
  <c r="J176" i="8" s="1"/>
  <c r="T263" i="8"/>
  <c r="T265" i="8" s="1"/>
  <c r="S132" i="8"/>
  <c r="I132" i="8" s="1"/>
  <c r="Q131" i="8"/>
  <c r="Q133" i="8" s="1"/>
  <c r="M153" i="8"/>
  <c r="T20" i="8"/>
  <c r="T22" i="8" s="1"/>
  <c r="N131" i="8"/>
  <c r="N133" i="8" s="1"/>
  <c r="M131" i="8"/>
  <c r="M133" i="8" s="1"/>
  <c r="N175" i="8"/>
  <c r="N177" i="8" s="1"/>
  <c r="P285" i="8"/>
  <c r="P287" i="8" s="1"/>
  <c r="R66" i="8"/>
  <c r="H66" i="8" s="1"/>
  <c r="N21" i="8"/>
  <c r="D22" i="8" s="1"/>
  <c r="O220" i="8"/>
  <c r="E220" i="8" s="1"/>
  <c r="T198" i="8"/>
  <c r="J198" i="8" s="1"/>
  <c r="T43" i="8"/>
  <c r="T45" i="8" s="1"/>
  <c r="T242" i="8"/>
  <c r="J242" i="8" s="1"/>
  <c r="R242" i="8"/>
  <c r="H242" i="8" s="1"/>
  <c r="P242" i="8"/>
  <c r="F242" i="8" s="1"/>
  <c r="N242" i="8"/>
  <c r="D242" i="8" s="1"/>
  <c r="Q176" i="8"/>
  <c r="G176" i="8" s="1"/>
  <c r="P198" i="8"/>
  <c r="F198" i="8" s="1"/>
  <c r="M286" i="8"/>
  <c r="C286" i="8" s="1"/>
  <c r="O132" i="8"/>
  <c r="E132" i="8" s="1"/>
  <c r="M221" i="8"/>
  <c r="M220" i="8"/>
  <c r="C220" i="8" s="1"/>
  <c r="N263" i="8"/>
  <c r="N265" i="8" s="1"/>
  <c r="M66" i="8"/>
  <c r="C66" i="8" s="1"/>
  <c r="T154" i="8"/>
  <c r="J154" i="8" s="1"/>
  <c r="O241" i="8"/>
  <c r="O243" i="8" s="1"/>
  <c r="S110" i="8"/>
  <c r="I110" i="8" s="1"/>
  <c r="T109" i="8"/>
  <c r="T111" i="8" s="1"/>
  <c r="P131" i="8"/>
  <c r="P133" i="8" s="1"/>
  <c r="M109" i="8"/>
  <c r="M111" i="8" s="1"/>
  <c r="O43" i="8"/>
  <c r="O45" i="8" s="1"/>
  <c r="Q109" i="8"/>
  <c r="Q111" i="8" s="1"/>
  <c r="P109" i="8"/>
  <c r="P111" i="8" s="1"/>
  <c r="Q153" i="8"/>
  <c r="Q155" i="8" s="1"/>
  <c r="M241" i="8"/>
  <c r="O65" i="8"/>
  <c r="O67" i="8" s="1"/>
  <c r="R21" i="8"/>
  <c r="H22" i="8" s="1"/>
  <c r="N65" i="8"/>
  <c r="N67" i="8" s="1"/>
  <c r="P110" i="8"/>
  <c r="F110" i="8" s="1"/>
  <c r="Q21" i="8"/>
  <c r="G22" i="8" s="1"/>
  <c r="T220" i="8"/>
  <c r="J220" i="8" s="1"/>
  <c r="R220" i="8"/>
  <c r="H220" i="8" s="1"/>
  <c r="P220" i="8"/>
  <c r="F220" i="8" s="1"/>
  <c r="N220" i="8"/>
  <c r="D220" i="8" s="1"/>
  <c r="Q154" i="8"/>
  <c r="G154" i="8" s="1"/>
  <c r="P197" i="8"/>
  <c r="P199" i="8" s="1"/>
  <c r="P263" i="8"/>
  <c r="P265" i="8" s="1"/>
  <c r="O110" i="8"/>
  <c r="E110" i="8" s="1"/>
  <c r="N198" i="8"/>
  <c r="D198" i="8" s="1"/>
  <c r="Q241" i="8"/>
  <c r="Q243" i="8" s="1"/>
  <c r="R285" i="8"/>
  <c r="R287" i="8" s="1"/>
  <c r="T132" i="8"/>
  <c r="J132" i="8" s="1"/>
  <c r="R219" i="8"/>
  <c r="R221" i="8" s="1"/>
  <c r="S88" i="8"/>
  <c r="I88" i="8" s="1"/>
  <c r="T87" i="8"/>
  <c r="T89" i="8" s="1"/>
  <c r="S109" i="8"/>
  <c r="S111" i="8" s="1"/>
  <c r="S22" i="8"/>
  <c r="S21" i="8"/>
  <c r="I22" i="8" s="1"/>
  <c r="P87" i="8"/>
  <c r="P89" i="8" s="1"/>
  <c r="T131" i="8"/>
  <c r="T133" i="8" s="1"/>
  <c r="R197" i="8"/>
  <c r="R199" i="8" s="1"/>
  <c r="S43" i="8"/>
  <c r="S45" i="8" s="1"/>
  <c r="R20" i="8"/>
  <c r="R22" i="8" s="1"/>
  <c r="Q65" i="8"/>
  <c r="Q67" i="8" s="1"/>
  <c r="N132" i="8"/>
  <c r="D132" i="8" s="1"/>
  <c r="S286" i="8"/>
  <c r="I286" i="8" s="1"/>
  <c r="Q286" i="8"/>
  <c r="G286" i="8" s="1"/>
  <c r="O286" i="8"/>
  <c r="E286" i="8" s="1"/>
  <c r="O285" i="8"/>
  <c r="O287" i="8" s="1"/>
  <c r="Q132" i="8"/>
  <c r="G132" i="8" s="1"/>
  <c r="P176" i="8"/>
  <c r="F176" i="8" s="1"/>
  <c r="S241" i="8"/>
  <c r="O88" i="8"/>
  <c r="E88" i="8" s="1"/>
  <c r="M264" i="8"/>
  <c r="C264" i="8" s="1"/>
  <c r="T110" i="8"/>
  <c r="J110" i="8" s="1"/>
  <c r="S66" i="8"/>
  <c r="I66" i="8" s="1"/>
  <c r="N66" i="8"/>
  <c r="D66" i="8" s="1"/>
  <c r="Q175" i="8"/>
  <c r="Q177" i="8" s="1"/>
  <c r="Q66" i="8"/>
  <c r="G66" i="8" s="1"/>
  <c r="M175" i="8"/>
  <c r="M177" i="8" s="1"/>
  <c r="O21" i="8"/>
  <c r="E22" i="8" s="1"/>
  <c r="N43" i="8"/>
  <c r="N45" i="8" s="1"/>
  <c r="S176" i="8"/>
  <c r="I176" i="8" s="1"/>
  <c r="S264" i="8"/>
  <c r="I264" i="8" s="1"/>
  <c r="Q264" i="8"/>
  <c r="G264" i="8" s="1"/>
  <c r="O264" i="8"/>
  <c r="E264" i="8" s="1"/>
  <c r="R263" i="8"/>
  <c r="R265" i="8" s="1"/>
  <c r="Q110" i="8"/>
  <c r="G110" i="8" s="1"/>
  <c r="P154" i="8"/>
  <c r="F154" i="8" s="1"/>
  <c r="O66" i="8"/>
  <c r="E66" i="8" s="1"/>
  <c r="N176" i="8"/>
  <c r="D176" i="8" s="1"/>
  <c r="M176" i="8"/>
  <c r="C176" i="8" s="1"/>
  <c r="P241" i="8"/>
  <c r="P243" i="8" s="1"/>
  <c r="T88" i="8"/>
  <c r="J88" i="8" s="1"/>
  <c r="S198" i="8"/>
  <c r="I198" i="8" s="1"/>
  <c r="S44" i="8"/>
  <c r="I44" i="8" s="1"/>
  <c r="M65" i="8"/>
  <c r="M67" i="8" s="1"/>
  <c r="T65" i="8"/>
  <c r="T67" i="8" s="1"/>
  <c r="T153" i="8"/>
  <c r="T155" i="8" s="1"/>
  <c r="M263" i="8"/>
  <c r="M265" i="8" s="1"/>
  <c r="M45" i="8"/>
  <c r="M44" i="8"/>
  <c r="C44" i="8" s="1"/>
  <c r="O87" i="8"/>
  <c r="O89" i="8" s="1"/>
  <c r="P153" i="8"/>
  <c r="P155" i="8" s="1"/>
  <c r="O20" i="8"/>
  <c r="O22" i="8" s="1"/>
  <c r="P20" i="8"/>
  <c r="P22" i="8" s="1"/>
  <c r="N20" i="8"/>
  <c r="N22" i="8" s="1"/>
  <c r="S243" i="8"/>
  <c r="S242" i="8"/>
  <c r="I242" i="8" s="1"/>
  <c r="Q242" i="8"/>
  <c r="G242" i="8" s="1"/>
  <c r="O242" i="8"/>
  <c r="E242" i="8" s="1"/>
  <c r="M243" i="8"/>
  <c r="M242" i="8"/>
  <c r="C242" i="8" s="1"/>
  <c r="P132" i="8"/>
  <c r="F132" i="8" s="1"/>
  <c r="O199" i="8"/>
  <c r="O198" i="8"/>
  <c r="E198" i="8" s="1"/>
  <c r="O44" i="8"/>
  <c r="E44" i="8" s="1"/>
  <c r="N154" i="8"/>
  <c r="D154" i="8" s="1"/>
  <c r="M155" i="8"/>
  <c r="M154" i="8"/>
  <c r="C154" i="8" s="1"/>
  <c r="S219" i="8"/>
  <c r="S221" i="8" s="1"/>
  <c r="T66" i="8"/>
  <c r="J66" i="8" s="1"/>
  <c r="Q44" i="8"/>
  <c r="G44" i="8" s="1"/>
  <c r="R198" i="8"/>
  <c r="H198" i="8" s="1"/>
  <c r="Q219" i="8"/>
  <c r="Q221" i="8" s="1"/>
  <c r="P65" i="8"/>
  <c r="P67" i="8" s="1"/>
  <c r="Q43" i="8"/>
  <c r="Q45" i="8" s="1"/>
  <c r="R285" i="7"/>
  <c r="R287" i="7" s="1"/>
  <c r="R263" i="7"/>
  <c r="R265" i="7" s="1"/>
  <c r="O241" i="7"/>
  <c r="O243" i="7" s="1"/>
  <c r="O219" i="7"/>
  <c r="O221" i="7" s="1"/>
  <c r="M219" i="7"/>
  <c r="M221" i="7" s="1"/>
  <c r="O175" i="7"/>
  <c r="O177" i="7" s="1"/>
  <c r="M131" i="7"/>
  <c r="M133" i="7" s="1"/>
  <c r="N87" i="7"/>
  <c r="R87" i="7"/>
  <c r="R89" i="7" s="1"/>
  <c r="P65" i="7"/>
  <c r="P67" i="7" s="1"/>
  <c r="Q65" i="7"/>
  <c r="Q67" i="7" s="1"/>
  <c r="P43" i="7"/>
  <c r="P45" i="7" s="1"/>
  <c r="M20" i="7"/>
  <c r="M22" i="7" s="1"/>
  <c r="M154" i="7"/>
  <c r="D154" i="7" s="1"/>
  <c r="L88" i="7"/>
  <c r="C88" i="7" s="1"/>
  <c r="N154" i="7"/>
  <c r="E154" i="7" s="1"/>
  <c r="R21" i="7"/>
  <c r="I22" i="7" s="1"/>
  <c r="Q110" i="7"/>
  <c r="H110" i="7" s="1"/>
  <c r="Q263" i="7"/>
  <c r="Q265" i="7" s="1"/>
  <c r="P88" i="7"/>
  <c r="G88" i="7" s="1"/>
  <c r="N110" i="7"/>
  <c r="E110" i="7" s="1"/>
  <c r="M88" i="7"/>
  <c r="D88" i="7" s="1"/>
  <c r="Q242" i="7"/>
  <c r="H242" i="7" s="1"/>
  <c r="P242" i="7"/>
  <c r="G242" i="7" s="1"/>
  <c r="N242" i="7"/>
  <c r="E242" i="7" s="1"/>
  <c r="P285" i="7"/>
  <c r="P287" i="7" s="1"/>
  <c r="R241" i="7"/>
  <c r="R243" i="7" s="1"/>
  <c r="Q241" i="7"/>
  <c r="Q243" i="7" s="1"/>
  <c r="M263" i="7"/>
  <c r="M265" i="7" s="1"/>
  <c r="L66" i="7"/>
  <c r="C66" i="7" s="1"/>
  <c r="L153" i="7"/>
  <c r="L155" i="7" s="1"/>
  <c r="Q285" i="7"/>
  <c r="Q287" i="7" s="1"/>
  <c r="Q88" i="7"/>
  <c r="H88" i="7" s="1"/>
  <c r="L241" i="7"/>
  <c r="L243" i="7" s="1"/>
  <c r="O88" i="7"/>
  <c r="F88" i="7" s="1"/>
  <c r="P66" i="7"/>
  <c r="G66" i="7" s="1"/>
  <c r="N89" i="7"/>
  <c r="N88" i="7"/>
  <c r="E88" i="7" s="1"/>
  <c r="P20" i="7"/>
  <c r="P22" i="7" s="1"/>
  <c r="R43" i="7"/>
  <c r="R45" i="7" s="1"/>
  <c r="L87" i="7"/>
  <c r="L89" i="7" s="1"/>
  <c r="P109" i="7"/>
  <c r="M264" i="7"/>
  <c r="D264" i="7" s="1"/>
  <c r="P220" i="7"/>
  <c r="G220" i="7" s="1"/>
  <c r="P44" i="7"/>
  <c r="G44" i="7" s="1"/>
  <c r="P87" i="7"/>
  <c r="P89" i="7" s="1"/>
  <c r="R286" i="7"/>
  <c r="I286" i="7" s="1"/>
  <c r="O286" i="7"/>
  <c r="F286" i="7" s="1"/>
  <c r="L242" i="7"/>
  <c r="C242" i="7" s="1"/>
  <c r="R198" i="7"/>
  <c r="I198" i="7" s="1"/>
  <c r="Q198" i="7"/>
  <c r="H198" i="7" s="1"/>
  <c r="M220" i="7"/>
  <c r="D220" i="7" s="1"/>
  <c r="P154" i="7"/>
  <c r="G154" i="7" s="1"/>
  <c r="R131" i="7"/>
  <c r="R133" i="7" s="1"/>
  <c r="P176" i="7"/>
  <c r="G176" i="7" s="1"/>
  <c r="Q44" i="7"/>
  <c r="H44" i="7" s="1"/>
  <c r="P21" i="7"/>
  <c r="G22" i="7" s="1"/>
  <c r="N44" i="7"/>
  <c r="E44" i="7" s="1"/>
  <c r="R65" i="7"/>
  <c r="R67" i="7" s="1"/>
  <c r="P175" i="7"/>
  <c r="P177" i="7" s="1"/>
  <c r="L43" i="7"/>
  <c r="L45" i="7" s="1"/>
  <c r="N175" i="7"/>
  <c r="N177" i="7" s="1"/>
  <c r="N65" i="7"/>
  <c r="N67" i="7" s="1"/>
  <c r="M21" i="7"/>
  <c r="D22" i="7" s="1"/>
  <c r="P264" i="7"/>
  <c r="G264" i="7" s="1"/>
  <c r="L44" i="7"/>
  <c r="C44" i="7" s="1"/>
  <c r="R264" i="7"/>
  <c r="I264" i="7" s="1"/>
  <c r="O264" i="7"/>
  <c r="F264" i="7" s="1"/>
  <c r="O263" i="7"/>
  <c r="O265" i="7" s="1"/>
  <c r="Q219" i="7"/>
  <c r="Q221" i="7" s="1"/>
  <c r="R197" i="7"/>
  <c r="R199" i="7" s="1"/>
  <c r="Q197" i="7"/>
  <c r="Q199" i="7" s="1"/>
  <c r="O198" i="7"/>
  <c r="F198" i="7" s="1"/>
  <c r="M153" i="7"/>
  <c r="M155" i="7" s="1"/>
  <c r="R110" i="7"/>
  <c r="I110" i="7" s="1"/>
  <c r="M175" i="7"/>
  <c r="M177" i="7" s="1"/>
  <c r="Q21" i="7"/>
  <c r="H22" i="7" s="1"/>
  <c r="N176" i="7"/>
  <c r="E176" i="7" s="1"/>
  <c r="N21" i="7"/>
  <c r="E22" i="7" s="1"/>
  <c r="M66" i="7"/>
  <c r="D66" i="7" s="1"/>
  <c r="N43" i="7"/>
  <c r="N45" i="7" s="1"/>
  <c r="P153" i="7"/>
  <c r="P155" i="7" s="1"/>
  <c r="L20" i="7"/>
  <c r="L22" i="7" s="1"/>
  <c r="N153" i="7"/>
  <c r="N155" i="7" s="1"/>
  <c r="Q43" i="7"/>
  <c r="Q45" i="7" s="1"/>
  <c r="M65" i="7"/>
  <c r="M67" i="7" s="1"/>
  <c r="L264" i="7"/>
  <c r="C264" i="7" s="1"/>
  <c r="Q220" i="7"/>
  <c r="H220" i="7" s="1"/>
  <c r="N263" i="7"/>
  <c r="N265" i="7" s="1"/>
  <c r="Q66" i="7"/>
  <c r="H66" i="7" s="1"/>
  <c r="R20" i="7"/>
  <c r="R22" i="7" s="1"/>
  <c r="R242" i="7"/>
  <c r="I242" i="7" s="1"/>
  <c r="O242" i="7"/>
  <c r="F242" i="7" s="1"/>
  <c r="M243" i="7"/>
  <c r="M242" i="7"/>
  <c r="D242" i="7" s="1"/>
  <c r="L176" i="7"/>
  <c r="C176" i="7" s="1"/>
  <c r="R176" i="7"/>
  <c r="I176" i="7" s="1"/>
  <c r="Q176" i="7"/>
  <c r="H176" i="7" s="1"/>
  <c r="O197" i="7"/>
  <c r="O199" i="7" s="1"/>
  <c r="L132" i="7"/>
  <c r="C132" i="7" s="1"/>
  <c r="L263" i="7"/>
  <c r="L265" i="7" s="1"/>
  <c r="R88" i="7"/>
  <c r="I88" i="7" s="1"/>
  <c r="R153" i="7"/>
  <c r="R155" i="7" s="1"/>
  <c r="Q175" i="7"/>
  <c r="Q177" i="7" s="1"/>
  <c r="L175" i="7"/>
  <c r="L177" i="7" s="1"/>
  <c r="R175" i="7"/>
  <c r="R177" i="7" s="1"/>
  <c r="M285" i="7"/>
  <c r="M287" i="7" s="1"/>
  <c r="L65" i="7"/>
  <c r="L67" i="7" s="1"/>
  <c r="N20" i="7"/>
  <c r="N22" i="7" s="1"/>
  <c r="N131" i="7"/>
  <c r="N133" i="7" s="1"/>
  <c r="Q20" i="7"/>
  <c r="Q22" i="7" s="1"/>
  <c r="Q264" i="7"/>
  <c r="H264" i="7" s="1"/>
  <c r="L286" i="7"/>
  <c r="C286" i="7" s="1"/>
  <c r="N220" i="7"/>
  <c r="E220" i="7" s="1"/>
  <c r="P219" i="7"/>
  <c r="P221" i="7" s="1"/>
  <c r="N66" i="7"/>
  <c r="E66" i="7" s="1"/>
  <c r="R220" i="7"/>
  <c r="I220" i="7" s="1"/>
  <c r="O220" i="7"/>
  <c r="F220" i="7" s="1"/>
  <c r="R219" i="7"/>
  <c r="R221" i="7" s="1"/>
  <c r="L154" i="7"/>
  <c r="C154" i="7" s="1"/>
  <c r="R154" i="7"/>
  <c r="I154" i="7" s="1"/>
  <c r="Q154" i="7"/>
  <c r="H154" i="7" s="1"/>
  <c r="O176" i="7"/>
  <c r="F176" i="7" s="1"/>
  <c r="L131" i="7"/>
  <c r="L133" i="7" s="1"/>
  <c r="N241" i="7"/>
  <c r="N243" i="7" s="1"/>
  <c r="R66" i="7"/>
  <c r="I66" i="7" s="1"/>
  <c r="Q132" i="7"/>
  <c r="H132" i="7" s="1"/>
  <c r="Q153" i="7"/>
  <c r="Q155" i="7" s="1"/>
  <c r="P263" i="7"/>
  <c r="P265" i="7" s="1"/>
  <c r="O153" i="7"/>
  <c r="O155" i="7" s="1"/>
  <c r="P241" i="7"/>
  <c r="P243" i="7" s="1"/>
  <c r="L109" i="7"/>
  <c r="L111" i="7" s="1"/>
  <c r="N132" i="7"/>
  <c r="E132" i="7" s="1"/>
  <c r="L285" i="7"/>
  <c r="L287" i="7" s="1"/>
  <c r="N264" i="7"/>
  <c r="E264" i="7" s="1"/>
  <c r="R132" i="7"/>
  <c r="I132" i="7" s="1"/>
  <c r="N219" i="7"/>
  <c r="N221" i="7" s="1"/>
  <c r="N109" i="7"/>
  <c r="N111" i="7" s="1"/>
  <c r="Q286" i="7"/>
  <c r="H286" i="7" s="1"/>
  <c r="P286" i="7"/>
  <c r="G286" i="7" s="1"/>
  <c r="N286" i="7"/>
  <c r="E286" i="7" s="1"/>
  <c r="M176" i="7"/>
  <c r="D176" i="7" s="1"/>
  <c r="O285" i="7"/>
  <c r="O287" i="7" s="1"/>
  <c r="N285" i="7"/>
  <c r="N287" i="7" s="1"/>
  <c r="M286" i="7"/>
  <c r="D286" i="7" s="1"/>
  <c r="O154" i="7"/>
  <c r="F154" i="7" s="1"/>
  <c r="L110" i="7"/>
  <c r="C110" i="7" s="1"/>
  <c r="R44" i="7"/>
  <c r="I44" i="7" s="1"/>
  <c r="Q131" i="7"/>
  <c r="Q133" i="7" s="1"/>
  <c r="P111" i="7"/>
  <c r="P110" i="7"/>
  <c r="G110" i="7" s="1"/>
  <c r="M132" i="7"/>
  <c r="D132" i="7" s="1"/>
  <c r="Q87" i="7"/>
  <c r="Q89" i="7" s="1"/>
  <c r="O87" i="7"/>
  <c r="O89" i="7" s="1"/>
  <c r="R109" i="7"/>
  <c r="R111" i="7" s="1"/>
  <c r="Q109" i="7"/>
  <c r="Q111" i="7" s="1"/>
  <c r="M87" i="7"/>
  <c r="M89" i="7" s="1"/>
  <c r="Q285" i="6"/>
  <c r="Q287" i="6" s="1"/>
  <c r="M263" i="6"/>
  <c r="M265" i="6" s="1"/>
  <c r="P219" i="6"/>
  <c r="P221" i="6" s="1"/>
  <c r="M219" i="6"/>
  <c r="M221" i="6" s="1"/>
  <c r="M197" i="6"/>
  <c r="N175" i="6"/>
  <c r="N177" i="6" s="1"/>
  <c r="O175" i="6"/>
  <c r="O177" i="6" s="1"/>
  <c r="P153" i="6"/>
  <c r="P155" i="6" s="1"/>
  <c r="P131" i="6"/>
  <c r="Q131" i="6"/>
  <c r="M131" i="6"/>
  <c r="M133" i="6" s="1"/>
  <c r="O109" i="6"/>
  <c r="O111" i="6" s="1"/>
  <c r="N109" i="6"/>
  <c r="N111" i="6" s="1"/>
  <c r="L109" i="6"/>
  <c r="L111" i="6" s="1"/>
  <c r="Q109" i="6"/>
  <c r="Q111" i="6" s="1"/>
  <c r="O220" i="6"/>
  <c r="F220" i="6" s="1"/>
  <c r="Q286" i="6"/>
  <c r="H286" i="6" s="1"/>
  <c r="P264" i="6"/>
  <c r="G264" i="6" s="1"/>
  <c r="M264" i="6"/>
  <c r="D264" i="6" s="1"/>
  <c r="P197" i="6"/>
  <c r="P199" i="6" s="1"/>
  <c r="Q241" i="6"/>
  <c r="Q243" i="6" s="1"/>
  <c r="M175" i="6"/>
  <c r="M177" i="6" s="1"/>
  <c r="Q155" i="6"/>
  <c r="Q154" i="6"/>
  <c r="H154" i="6" s="1"/>
  <c r="L263" i="6"/>
  <c r="L265" i="6" s="1"/>
  <c r="P67" i="6"/>
  <c r="P66" i="6"/>
  <c r="G66" i="6" s="1"/>
  <c r="O153" i="6"/>
  <c r="O155" i="6" s="1"/>
  <c r="N132" i="6"/>
  <c r="E132" i="6" s="1"/>
  <c r="O66" i="6"/>
  <c r="F66" i="6" s="1"/>
  <c r="N176" i="6"/>
  <c r="E176" i="6" s="1"/>
  <c r="O285" i="6"/>
  <c r="O287" i="6" s="1"/>
  <c r="O65" i="6"/>
  <c r="O67" i="6" s="1"/>
  <c r="R131" i="6"/>
  <c r="R133" i="6" s="1"/>
  <c r="P88" i="6"/>
  <c r="G88" i="6" s="1"/>
  <c r="Q264" i="6"/>
  <c r="H264" i="6" s="1"/>
  <c r="P242" i="6"/>
  <c r="G242" i="6" s="1"/>
  <c r="M242" i="6"/>
  <c r="D242" i="6" s="1"/>
  <c r="P176" i="6"/>
  <c r="G176" i="6" s="1"/>
  <c r="Q263" i="6"/>
  <c r="Q265" i="6" s="1"/>
  <c r="Q219" i="6"/>
  <c r="Q221" i="6" s="1"/>
  <c r="Q198" i="6"/>
  <c r="H198" i="6" s="1"/>
  <c r="L154" i="6"/>
  <c r="C154" i="6" s="1"/>
  <c r="P44" i="6"/>
  <c r="G44" i="6" s="1"/>
  <c r="O132" i="6"/>
  <c r="F132" i="6" s="1"/>
  <c r="N110" i="6"/>
  <c r="E110" i="6" s="1"/>
  <c r="R44" i="6"/>
  <c r="I44" i="6" s="1"/>
  <c r="N65" i="6"/>
  <c r="N67" i="6" s="1"/>
  <c r="L66" i="6"/>
  <c r="C66" i="6" s="1"/>
  <c r="L88" i="6"/>
  <c r="C88" i="6" s="1"/>
  <c r="N43" i="6"/>
  <c r="N45" i="6" s="1"/>
  <c r="R132" i="6"/>
  <c r="I132" i="6" s="1"/>
  <c r="P198" i="6"/>
  <c r="G198" i="6" s="1"/>
  <c r="L44" i="6"/>
  <c r="C44" i="6" s="1"/>
  <c r="Q242" i="6"/>
  <c r="H242" i="6" s="1"/>
  <c r="P220" i="6"/>
  <c r="G220" i="6" s="1"/>
  <c r="M220" i="6"/>
  <c r="D220" i="6" s="1"/>
  <c r="L264" i="6"/>
  <c r="C264" i="6" s="1"/>
  <c r="L198" i="6"/>
  <c r="C198" i="6" s="1"/>
  <c r="L199" i="6"/>
  <c r="Q177" i="6"/>
  <c r="Q176" i="6"/>
  <c r="H176" i="6" s="1"/>
  <c r="L153" i="6"/>
  <c r="L155" i="6" s="1"/>
  <c r="P22" i="6"/>
  <c r="P21" i="6"/>
  <c r="G22" i="6" s="1"/>
  <c r="O110" i="6"/>
  <c r="F110" i="6" s="1"/>
  <c r="N88" i="6"/>
  <c r="E88" i="6" s="1"/>
  <c r="P43" i="6"/>
  <c r="P45" i="6" s="1"/>
  <c r="O131" i="6"/>
  <c r="O133" i="6" s="1"/>
  <c r="M44" i="6"/>
  <c r="D44" i="6" s="1"/>
  <c r="Q133" i="6"/>
  <c r="Q132" i="6"/>
  <c r="H132" i="6" s="1"/>
  <c r="L87" i="6"/>
  <c r="L89" i="6" s="1"/>
  <c r="M87" i="6"/>
  <c r="M89" i="6" s="1"/>
  <c r="R43" i="6"/>
  <c r="R45" i="6" s="1"/>
  <c r="M65" i="6"/>
  <c r="M67" i="6" s="1"/>
  <c r="O154" i="6"/>
  <c r="F154" i="6" s="1"/>
  <c r="Q220" i="6"/>
  <c r="H220" i="6" s="1"/>
  <c r="N286" i="6"/>
  <c r="E286" i="6" s="1"/>
  <c r="L286" i="6"/>
  <c r="C286" i="6" s="1"/>
  <c r="M241" i="6"/>
  <c r="M243" i="6" s="1"/>
  <c r="M199" i="6"/>
  <c r="M198" i="6"/>
  <c r="D198" i="6" s="1"/>
  <c r="L176" i="6"/>
  <c r="C176" i="6" s="1"/>
  <c r="P263" i="6"/>
  <c r="P265" i="6" s="1"/>
  <c r="L133" i="6"/>
  <c r="L132" i="6"/>
  <c r="C132" i="6" s="1"/>
  <c r="L241" i="6"/>
  <c r="L243" i="6" s="1"/>
  <c r="P154" i="6"/>
  <c r="G154" i="6" s="1"/>
  <c r="O286" i="6"/>
  <c r="F286" i="6" s="1"/>
  <c r="R285" i="6"/>
  <c r="R287" i="6" s="1"/>
  <c r="N66" i="6"/>
  <c r="E66" i="6" s="1"/>
  <c r="Q21" i="6"/>
  <c r="H22" i="6" s="1"/>
  <c r="P109" i="6"/>
  <c r="P111" i="6" s="1"/>
  <c r="R110" i="6"/>
  <c r="I110" i="6" s="1"/>
  <c r="R111" i="6"/>
  <c r="M88" i="6"/>
  <c r="D88" i="6" s="1"/>
  <c r="L20" i="6"/>
  <c r="L22" i="6" s="1"/>
  <c r="M43" i="6"/>
  <c r="M45" i="6" s="1"/>
  <c r="L65" i="6"/>
  <c r="L67" i="6" s="1"/>
  <c r="P286" i="6"/>
  <c r="G286" i="6" s="1"/>
  <c r="N265" i="6"/>
  <c r="N264" i="6"/>
  <c r="E264" i="6" s="1"/>
  <c r="R286" i="6"/>
  <c r="I286" i="6" s="1"/>
  <c r="O242" i="6"/>
  <c r="F242" i="6" s="1"/>
  <c r="L110" i="6"/>
  <c r="C110" i="6" s="1"/>
  <c r="R220" i="6"/>
  <c r="I220" i="6" s="1"/>
  <c r="L285" i="6"/>
  <c r="L287" i="6" s="1"/>
  <c r="N44" i="6"/>
  <c r="E44" i="6" s="1"/>
  <c r="P87" i="6"/>
  <c r="P89" i="6" s="1"/>
  <c r="M286" i="6"/>
  <c r="D286" i="6" s="1"/>
  <c r="N242" i="6"/>
  <c r="E242" i="6" s="1"/>
  <c r="N241" i="6"/>
  <c r="N243" i="6" s="1"/>
  <c r="O176" i="6"/>
  <c r="F176" i="6" s="1"/>
  <c r="M176" i="6"/>
  <c r="D176" i="6" s="1"/>
  <c r="N285" i="6"/>
  <c r="N287" i="6" s="1"/>
  <c r="O241" i="6"/>
  <c r="O243" i="6" s="1"/>
  <c r="L175" i="6"/>
  <c r="L177" i="6" s="1"/>
  <c r="R219" i="6"/>
  <c r="R221" i="6" s="1"/>
  <c r="P133" i="6"/>
  <c r="P132" i="6"/>
  <c r="G132" i="6" s="1"/>
  <c r="Q197" i="6"/>
  <c r="Q199" i="6" s="1"/>
  <c r="N21" i="6"/>
  <c r="E22" i="6" s="1"/>
  <c r="N131" i="6"/>
  <c r="N133" i="6" s="1"/>
  <c r="N87" i="6"/>
  <c r="N89" i="6" s="1"/>
  <c r="N155" i="6"/>
  <c r="N154" i="6"/>
  <c r="E154" i="6" s="1"/>
  <c r="M109" i="6"/>
  <c r="M111" i="6" s="1"/>
  <c r="N20" i="6"/>
  <c r="N22" i="6" s="1"/>
  <c r="L242" i="6"/>
  <c r="C242" i="6" s="1"/>
  <c r="N220" i="6"/>
  <c r="E220" i="6" s="1"/>
  <c r="N219" i="6"/>
  <c r="N221" i="6" s="1"/>
  <c r="P285" i="6"/>
  <c r="P287" i="6" s="1"/>
  <c r="P241" i="6"/>
  <c r="P243" i="6" s="1"/>
  <c r="O219" i="6"/>
  <c r="O221" i="6" s="1"/>
  <c r="R155" i="6"/>
  <c r="R154" i="6"/>
  <c r="I154" i="6" s="1"/>
  <c r="M285" i="6"/>
  <c r="M287" i="6" s="1"/>
  <c r="P110" i="6"/>
  <c r="G110" i="6" s="1"/>
  <c r="P175" i="6"/>
  <c r="P177" i="6" s="1"/>
  <c r="R153" i="6"/>
  <c r="M66" i="6"/>
  <c r="D66" i="6" s="1"/>
  <c r="M110" i="6"/>
  <c r="D110" i="6" s="1"/>
  <c r="L43" i="6"/>
  <c r="L45" i="6" s="1"/>
  <c r="Q241" i="5"/>
  <c r="Q243" i="5" s="1"/>
  <c r="M197" i="5"/>
  <c r="M199" i="5" s="1"/>
  <c r="L197" i="5"/>
  <c r="L199" i="5" s="1"/>
  <c r="Q175" i="5"/>
  <c r="O153" i="5"/>
  <c r="O155" i="5" s="1"/>
  <c r="R131" i="5"/>
  <c r="Q131" i="5"/>
  <c r="P87" i="5"/>
  <c r="P89" i="5" s="1"/>
  <c r="R87" i="5"/>
  <c r="R89" i="5" s="1"/>
  <c r="N87" i="5"/>
  <c r="N89" i="5" s="1"/>
  <c r="Q65" i="5"/>
  <c r="Q67" i="5" s="1"/>
  <c r="M43" i="5"/>
  <c r="N43" i="5"/>
  <c r="P43" i="5"/>
  <c r="P45" i="5" s="1"/>
  <c r="L154" i="5"/>
  <c r="C154" i="5" s="1"/>
  <c r="O175" i="5"/>
  <c r="N110" i="5"/>
  <c r="E110" i="5" s="1"/>
  <c r="Q263" i="5"/>
  <c r="Q265" i="5" s="1"/>
  <c r="L66" i="5"/>
  <c r="C66" i="5" s="1"/>
  <c r="N109" i="5"/>
  <c r="N111" i="5" s="1"/>
  <c r="Q242" i="5"/>
  <c r="H242" i="5" s="1"/>
  <c r="M287" i="5"/>
  <c r="M286" i="5"/>
  <c r="D286" i="5" s="1"/>
  <c r="M198" i="5"/>
  <c r="D198" i="5" s="1"/>
  <c r="M263" i="5"/>
  <c r="M265" i="5" s="1"/>
  <c r="O154" i="5"/>
  <c r="F154" i="5" s="1"/>
  <c r="L110" i="5"/>
  <c r="C110" i="5" s="1"/>
  <c r="R133" i="5"/>
  <c r="R132" i="5"/>
  <c r="I132" i="5" s="1"/>
  <c r="Q110" i="5"/>
  <c r="H110" i="5" s="1"/>
  <c r="R153" i="5"/>
  <c r="R155" i="5" s="1"/>
  <c r="N88" i="5"/>
  <c r="E88" i="5" s="1"/>
  <c r="Q109" i="5"/>
  <c r="Q111" i="5" s="1"/>
  <c r="L44" i="5"/>
  <c r="C44" i="5" s="1"/>
  <c r="R66" i="5"/>
  <c r="I66" i="5" s="1"/>
  <c r="Q66" i="5"/>
  <c r="H66" i="5" s="1"/>
  <c r="P44" i="5"/>
  <c r="G44" i="5" s="1"/>
  <c r="O66" i="5"/>
  <c r="F66" i="5" s="1"/>
  <c r="L175" i="5"/>
  <c r="L177" i="5" s="1"/>
  <c r="Q264" i="5"/>
  <c r="H264" i="5" s="1"/>
  <c r="Q44" i="5"/>
  <c r="H44" i="5" s="1"/>
  <c r="L20" i="5"/>
  <c r="L22" i="5" s="1"/>
  <c r="R286" i="5"/>
  <c r="I286" i="5" s="1"/>
  <c r="M242" i="5"/>
  <c r="D242" i="5" s="1"/>
  <c r="M176" i="5"/>
  <c r="D176" i="5" s="1"/>
  <c r="P220" i="5"/>
  <c r="G220" i="5" s="1"/>
  <c r="Q198" i="5"/>
  <c r="H198" i="5" s="1"/>
  <c r="L287" i="5"/>
  <c r="L286" i="5"/>
  <c r="C286" i="5" s="1"/>
  <c r="R110" i="5"/>
  <c r="I110" i="5" s="1"/>
  <c r="Q285" i="5"/>
  <c r="P242" i="5"/>
  <c r="G242" i="5" s="1"/>
  <c r="N242" i="5"/>
  <c r="E242" i="5" s="1"/>
  <c r="N66" i="5"/>
  <c r="E66" i="5" s="1"/>
  <c r="Q87" i="5"/>
  <c r="N176" i="5"/>
  <c r="E176" i="5" s="1"/>
  <c r="R22" i="5"/>
  <c r="R21" i="5"/>
  <c r="I22" i="5" s="1"/>
  <c r="Q22" i="5"/>
  <c r="Q21" i="5"/>
  <c r="H22" i="5" s="1"/>
  <c r="R20" i="5"/>
  <c r="N20" i="5"/>
  <c r="N22" i="5" s="1"/>
  <c r="M65" i="5"/>
  <c r="M67" i="5" s="1"/>
  <c r="Q43" i="5"/>
  <c r="Q45" i="5" s="1"/>
  <c r="O286" i="5"/>
  <c r="F286" i="5" s="1"/>
  <c r="P110" i="5"/>
  <c r="G110" i="5" s="1"/>
  <c r="Q219" i="5"/>
  <c r="Q221" i="5" s="1"/>
  <c r="L176" i="5"/>
  <c r="C176" i="5" s="1"/>
  <c r="R264" i="5"/>
  <c r="I264" i="5" s="1"/>
  <c r="M220" i="5"/>
  <c r="D220" i="5" s="1"/>
  <c r="M154" i="5"/>
  <c r="D154" i="5" s="1"/>
  <c r="R199" i="5"/>
  <c r="R198" i="5"/>
  <c r="I198" i="5" s="1"/>
  <c r="Q197" i="5"/>
  <c r="Q199" i="5" s="1"/>
  <c r="M219" i="5"/>
  <c r="M221" i="5" s="1"/>
  <c r="R88" i="5"/>
  <c r="I88" i="5" s="1"/>
  <c r="P241" i="5"/>
  <c r="P243" i="5" s="1"/>
  <c r="N241" i="5"/>
  <c r="N243" i="5" s="1"/>
  <c r="N45" i="5"/>
  <c r="N44" i="5"/>
  <c r="E44" i="5" s="1"/>
  <c r="M66" i="5"/>
  <c r="D66" i="5" s="1"/>
  <c r="N175" i="5"/>
  <c r="N177" i="5" s="1"/>
  <c r="Q153" i="5"/>
  <c r="Q155" i="5" s="1"/>
  <c r="P198" i="5"/>
  <c r="G198" i="5" s="1"/>
  <c r="R43" i="5"/>
  <c r="R45" i="5" s="1"/>
  <c r="O285" i="5"/>
  <c r="O287" i="5" s="1"/>
  <c r="Q220" i="5"/>
  <c r="H220" i="5" s="1"/>
  <c r="L21" i="5"/>
  <c r="C22" i="5" s="1"/>
  <c r="R243" i="5"/>
  <c r="R242" i="5"/>
  <c r="I242" i="5" s="1"/>
  <c r="P285" i="5"/>
  <c r="P287" i="5" s="1"/>
  <c r="Q177" i="5"/>
  <c r="Q176" i="5"/>
  <c r="H176" i="5" s="1"/>
  <c r="R285" i="5"/>
  <c r="R287" i="5" s="1"/>
  <c r="L241" i="5"/>
  <c r="L243" i="5" s="1"/>
  <c r="N154" i="5"/>
  <c r="E154" i="5" s="1"/>
  <c r="P154" i="5"/>
  <c r="G154" i="5" s="1"/>
  <c r="N21" i="5"/>
  <c r="E22" i="5" s="1"/>
  <c r="M45" i="5"/>
  <c r="M44" i="5"/>
  <c r="D44" i="5" s="1"/>
  <c r="N153" i="5"/>
  <c r="N155" i="5" s="1"/>
  <c r="N131" i="5"/>
  <c r="L153" i="5"/>
  <c r="L155" i="5" s="1"/>
  <c r="L87" i="5"/>
  <c r="L89" i="5" s="1"/>
  <c r="P197" i="5"/>
  <c r="P199" i="5" s="1"/>
  <c r="L264" i="5"/>
  <c r="C264" i="5" s="1"/>
  <c r="O65" i="5"/>
  <c r="O67" i="5" s="1"/>
  <c r="L88" i="5"/>
  <c r="C88" i="5" s="1"/>
  <c r="R44" i="5"/>
  <c r="I44" i="5" s="1"/>
  <c r="L65" i="5"/>
  <c r="L67" i="5" s="1"/>
  <c r="R220" i="5"/>
  <c r="I220" i="5" s="1"/>
  <c r="R176" i="5"/>
  <c r="I176" i="5" s="1"/>
  <c r="Q154" i="5"/>
  <c r="H154" i="5" s="1"/>
  <c r="R263" i="5"/>
  <c r="R265" i="5" s="1"/>
  <c r="P219" i="5"/>
  <c r="P221" i="5" s="1"/>
  <c r="M153" i="5"/>
  <c r="M155" i="5" s="1"/>
  <c r="L198" i="5"/>
  <c r="C198" i="5" s="1"/>
  <c r="M175" i="5"/>
  <c r="M177" i="5" s="1"/>
  <c r="P153" i="5"/>
  <c r="P155" i="5" s="1"/>
  <c r="M21" i="5"/>
  <c r="D22" i="5" s="1"/>
  <c r="O89" i="5"/>
  <c r="O88" i="5"/>
  <c r="F88" i="5" s="1"/>
  <c r="N65" i="5"/>
  <c r="N67" i="5" s="1"/>
  <c r="P175" i="5"/>
  <c r="P177" i="5" s="1"/>
  <c r="L263" i="5"/>
  <c r="L265" i="5" s="1"/>
  <c r="R65" i="5"/>
  <c r="R67" i="5" s="1"/>
  <c r="M20" i="5"/>
  <c r="M22" i="5" s="1"/>
  <c r="O177" i="5"/>
  <c r="O176" i="5"/>
  <c r="F176" i="5" s="1"/>
  <c r="M264" i="5"/>
  <c r="D264" i="5" s="1"/>
  <c r="Q89" i="5"/>
  <c r="Q88" i="5"/>
  <c r="H88" i="5" s="1"/>
  <c r="Q287" i="5"/>
  <c r="Q286" i="5"/>
  <c r="H286" i="5" s="1"/>
  <c r="P286" i="5"/>
  <c r="G286" i="5" s="1"/>
  <c r="M241" i="5"/>
  <c r="M243" i="5" s="1"/>
  <c r="L242" i="5"/>
  <c r="C242" i="5" s="1"/>
  <c r="R154" i="5"/>
  <c r="I154" i="5" s="1"/>
  <c r="R219" i="5"/>
  <c r="R221" i="5" s="1"/>
  <c r="R175" i="5"/>
  <c r="R177" i="5" s="1"/>
  <c r="Q133" i="5"/>
  <c r="Q132" i="5"/>
  <c r="H132" i="5" s="1"/>
  <c r="N132" i="5"/>
  <c r="E132" i="5" s="1"/>
  <c r="N133" i="5"/>
  <c r="L109" i="5"/>
  <c r="L111" i="5" s="1"/>
  <c r="P109" i="5"/>
  <c r="P111" i="5" s="1"/>
  <c r="P88" i="5"/>
  <c r="G88" i="5" s="1"/>
  <c r="R109" i="5"/>
  <c r="R111" i="5" s="1"/>
  <c r="L43" i="5"/>
  <c r="L45" i="5" s="1"/>
  <c r="P176" i="5"/>
  <c r="G176" i="5" s="1"/>
  <c r="M285" i="4"/>
  <c r="O285" i="4"/>
  <c r="O287" i="4" s="1"/>
  <c r="N219" i="4"/>
  <c r="N221" i="4" s="1"/>
  <c r="O219" i="4"/>
  <c r="O221" i="4" s="1"/>
  <c r="M197" i="4"/>
  <c r="M199" i="4" s="1"/>
  <c r="L197" i="4"/>
  <c r="L199" i="4" s="1"/>
  <c r="M175" i="4"/>
  <c r="M177" i="4" s="1"/>
  <c r="P175" i="4"/>
  <c r="P177" i="4" s="1"/>
  <c r="N153" i="4"/>
  <c r="Q153" i="4"/>
  <c r="Q155" i="4" s="1"/>
  <c r="N131" i="4"/>
  <c r="N133" i="4" s="1"/>
  <c r="Q131" i="4"/>
  <c r="Q133" i="4" s="1"/>
  <c r="N109" i="4"/>
  <c r="N111" i="4" s="1"/>
  <c r="Q65" i="4"/>
  <c r="Q67" i="4" s="1"/>
  <c r="M65" i="4"/>
  <c r="M67" i="4" s="1"/>
  <c r="N43" i="4"/>
  <c r="N45" i="4" s="1"/>
  <c r="Q43" i="4"/>
  <c r="Q45" i="4" s="1"/>
  <c r="P43" i="4"/>
  <c r="P45" i="4" s="1"/>
  <c r="P242" i="4"/>
  <c r="G242" i="4" s="1"/>
  <c r="O132" i="4"/>
  <c r="F132" i="4" s="1"/>
  <c r="Q286" i="4"/>
  <c r="H286" i="4" s="1"/>
  <c r="M264" i="4"/>
  <c r="D264" i="4" s="1"/>
  <c r="R198" i="4"/>
  <c r="I198" i="4" s="1"/>
  <c r="L154" i="4"/>
  <c r="C154" i="4" s="1"/>
  <c r="L155" i="4"/>
  <c r="P88" i="4"/>
  <c r="G88" i="4" s="1"/>
  <c r="N44" i="4"/>
  <c r="E44" i="4" s="1"/>
  <c r="O109" i="4"/>
  <c r="O111" i="4" s="1"/>
  <c r="L153" i="4"/>
  <c r="Q176" i="4"/>
  <c r="H176" i="4" s="1"/>
  <c r="P286" i="4"/>
  <c r="G286" i="4" s="1"/>
  <c r="N176" i="4"/>
  <c r="E176" i="4" s="1"/>
  <c r="Q198" i="4"/>
  <c r="H198" i="4" s="1"/>
  <c r="R175" i="4"/>
  <c r="R177" i="4" s="1"/>
  <c r="O88" i="4"/>
  <c r="F88" i="4" s="1"/>
  <c r="R110" i="4"/>
  <c r="I110" i="4" s="1"/>
  <c r="M45" i="4"/>
  <c r="Q264" i="4"/>
  <c r="H264" i="4" s="1"/>
  <c r="P264" i="4"/>
  <c r="G264" i="4" s="1"/>
  <c r="M242" i="4"/>
  <c r="D242" i="4" s="1"/>
  <c r="N155" i="4"/>
  <c r="N154" i="4"/>
  <c r="E154" i="4" s="1"/>
  <c r="M176" i="4"/>
  <c r="D176" i="4" s="1"/>
  <c r="R197" i="4"/>
  <c r="R199" i="4" s="1"/>
  <c r="Q197" i="4"/>
  <c r="Q199" i="4" s="1"/>
  <c r="Q132" i="4"/>
  <c r="H132" i="4" s="1"/>
  <c r="N132" i="4"/>
  <c r="E132" i="4" s="1"/>
  <c r="L132" i="4"/>
  <c r="C132" i="4" s="1"/>
  <c r="P87" i="4"/>
  <c r="P89" i="4" s="1"/>
  <c r="O87" i="4"/>
  <c r="O89" i="4" s="1"/>
  <c r="N220" i="4"/>
  <c r="E220" i="4" s="1"/>
  <c r="N22" i="4"/>
  <c r="N21" i="4"/>
  <c r="E22" i="4" s="1"/>
  <c r="M66" i="4"/>
  <c r="D66" i="4" s="1"/>
  <c r="R66" i="4"/>
  <c r="I66" i="4" s="1"/>
  <c r="L109" i="4"/>
  <c r="L111" i="4" s="1"/>
  <c r="R65" i="4"/>
  <c r="R67" i="4" s="1"/>
  <c r="N65" i="4"/>
  <c r="N67" i="4" s="1"/>
  <c r="M20" i="4"/>
  <c r="M22" i="4" s="1"/>
  <c r="P65" i="4"/>
  <c r="P67" i="4" s="1"/>
  <c r="M220" i="4"/>
  <c r="D220" i="4" s="1"/>
  <c r="R44" i="4"/>
  <c r="I44" i="4" s="1"/>
  <c r="N286" i="4"/>
  <c r="E286" i="4" s="1"/>
  <c r="Q110" i="4"/>
  <c r="H110" i="4" s="1"/>
  <c r="P44" i="4"/>
  <c r="G44" i="4" s="1"/>
  <c r="R21" i="4"/>
  <c r="I22" i="4" s="1"/>
  <c r="O43" i="4"/>
  <c r="O45" i="4" s="1"/>
  <c r="R286" i="4"/>
  <c r="I286" i="4" s="1"/>
  <c r="O264" i="4"/>
  <c r="F264" i="4" s="1"/>
  <c r="O263" i="4"/>
  <c r="O265" i="4" s="1"/>
  <c r="M263" i="4"/>
  <c r="M265" i="4" s="1"/>
  <c r="L286" i="4"/>
  <c r="C286" i="4" s="1"/>
  <c r="R285" i="4"/>
  <c r="R287" i="4" s="1"/>
  <c r="Q285" i="4"/>
  <c r="Q287" i="4" s="1"/>
  <c r="L264" i="4"/>
  <c r="C264" i="4" s="1"/>
  <c r="L285" i="4"/>
  <c r="L287" i="4" s="1"/>
  <c r="P22" i="4"/>
  <c r="P21" i="4"/>
  <c r="G22" i="4" s="1"/>
  <c r="O21" i="4"/>
  <c r="F22" i="4" s="1"/>
  <c r="P109" i="4"/>
  <c r="P111" i="4" s="1"/>
  <c r="N242" i="4"/>
  <c r="E242" i="4" s="1"/>
  <c r="O176" i="4"/>
  <c r="F176" i="4" s="1"/>
  <c r="N285" i="4"/>
  <c r="N287" i="4" s="1"/>
  <c r="Q66" i="4"/>
  <c r="H66" i="4" s="1"/>
  <c r="O20" i="4"/>
  <c r="O22" i="4" s="1"/>
  <c r="L43" i="4"/>
  <c r="L45" i="4" s="1"/>
  <c r="L65" i="4"/>
  <c r="L67" i="4" s="1"/>
  <c r="Q242" i="4"/>
  <c r="H242" i="4" s="1"/>
  <c r="L176" i="4"/>
  <c r="C176" i="4" s="1"/>
  <c r="P66" i="4"/>
  <c r="G66" i="4" s="1"/>
  <c r="Q88" i="4"/>
  <c r="H88" i="4" s="1"/>
  <c r="O286" i="4"/>
  <c r="F286" i="4" s="1"/>
  <c r="R154" i="4"/>
  <c r="I154" i="4" s="1"/>
  <c r="N110" i="4"/>
  <c r="E110" i="4" s="1"/>
  <c r="O44" i="4"/>
  <c r="F44" i="4" s="1"/>
  <c r="R264" i="4"/>
  <c r="I264" i="4" s="1"/>
  <c r="O242" i="4"/>
  <c r="F242" i="4" s="1"/>
  <c r="P285" i="4"/>
  <c r="P287" i="4" s="1"/>
  <c r="R241" i="4"/>
  <c r="R243" i="4" s="1"/>
  <c r="R263" i="4"/>
  <c r="R265" i="4" s="1"/>
  <c r="Q263" i="4"/>
  <c r="Q265" i="4" s="1"/>
  <c r="M241" i="4"/>
  <c r="M243" i="4" s="1"/>
  <c r="N263" i="4"/>
  <c r="N265" i="4" s="1"/>
  <c r="L263" i="4"/>
  <c r="L265" i="4" s="1"/>
  <c r="O241" i="4"/>
  <c r="O243" i="4" s="1"/>
  <c r="L175" i="4"/>
  <c r="L177" i="4" s="1"/>
  <c r="P132" i="4"/>
  <c r="G132" i="4" s="1"/>
  <c r="N88" i="4"/>
  <c r="E88" i="4" s="1"/>
  <c r="N241" i="4"/>
  <c r="N243" i="4" s="1"/>
  <c r="O175" i="4"/>
  <c r="O177" i="4" s="1"/>
  <c r="P263" i="4"/>
  <c r="P265" i="4" s="1"/>
  <c r="Q44" i="4"/>
  <c r="H44" i="4" s="1"/>
  <c r="R109" i="4"/>
  <c r="R111" i="4" s="1"/>
  <c r="M88" i="4"/>
  <c r="D88" i="4" s="1"/>
  <c r="Q20" i="4"/>
  <c r="Q22" i="4" s="1"/>
  <c r="R88" i="4"/>
  <c r="I88" i="4" s="1"/>
  <c r="M154" i="4"/>
  <c r="D154" i="4" s="1"/>
  <c r="L110" i="4"/>
  <c r="C110" i="4" s="1"/>
  <c r="M44" i="4"/>
  <c r="D44" i="4" s="1"/>
  <c r="O65" i="4"/>
  <c r="O67" i="4" s="1"/>
  <c r="Q220" i="4"/>
  <c r="H220" i="4" s="1"/>
  <c r="Q154" i="4"/>
  <c r="H154" i="4" s="1"/>
  <c r="O110" i="4"/>
  <c r="F110" i="4" s="1"/>
  <c r="L66" i="4"/>
  <c r="C66" i="4" s="1"/>
  <c r="R242" i="4"/>
  <c r="I242" i="4" s="1"/>
  <c r="O220" i="4"/>
  <c r="F220" i="4" s="1"/>
  <c r="L242" i="4"/>
  <c r="C242" i="4" s="1"/>
  <c r="Q219" i="4"/>
  <c r="Q221" i="4" s="1"/>
  <c r="P241" i="4"/>
  <c r="P243" i="4" s="1"/>
  <c r="M219" i="4"/>
  <c r="M221" i="4" s="1"/>
  <c r="L241" i="4"/>
  <c r="L243" i="4" s="1"/>
  <c r="Q241" i="4"/>
  <c r="Q243" i="4" s="1"/>
  <c r="Q175" i="4"/>
  <c r="Q177" i="4" s="1"/>
  <c r="L198" i="4"/>
  <c r="C198" i="4" s="1"/>
  <c r="L131" i="4"/>
  <c r="L133" i="4" s="1"/>
  <c r="P131" i="4"/>
  <c r="P133" i="4" s="1"/>
  <c r="N87" i="4"/>
  <c r="N89" i="4" s="1"/>
  <c r="L219" i="4"/>
  <c r="L221" i="4" s="1"/>
  <c r="R153" i="4"/>
  <c r="R155" i="4" s="1"/>
  <c r="Q21" i="4"/>
  <c r="H22" i="4" s="1"/>
  <c r="R43" i="4"/>
  <c r="R45" i="4" s="1"/>
  <c r="M87" i="4"/>
  <c r="M89" i="4" s="1"/>
  <c r="L20" i="4"/>
  <c r="L22" i="4" s="1"/>
  <c r="R87" i="4"/>
  <c r="R89" i="4" s="1"/>
  <c r="R176" i="4"/>
  <c r="I176" i="4" s="1"/>
  <c r="O66" i="4"/>
  <c r="F66" i="4" s="1"/>
  <c r="N264" i="4"/>
  <c r="E264" i="4" s="1"/>
  <c r="P110" i="4"/>
  <c r="G110" i="4" s="1"/>
  <c r="L44" i="4"/>
  <c r="C44" i="4" s="1"/>
  <c r="M21" i="4"/>
  <c r="D22" i="4" s="1"/>
  <c r="Q87" i="4"/>
  <c r="Q89" i="4" s="1"/>
  <c r="R220" i="4"/>
  <c r="I220" i="4" s="1"/>
  <c r="M287" i="4"/>
  <c r="M286" i="4"/>
  <c r="D286" i="4" s="1"/>
  <c r="R219" i="4"/>
  <c r="R221" i="4" s="1"/>
  <c r="M198" i="4"/>
  <c r="D198" i="4" s="1"/>
  <c r="N175" i="4"/>
  <c r="N177" i="4" s="1"/>
  <c r="Q109" i="4"/>
  <c r="Q111" i="4" s="1"/>
  <c r="L21" i="4"/>
  <c r="C22" i="4" s="1"/>
  <c r="N66" i="4"/>
  <c r="E66" i="4" s="1"/>
  <c r="M153" i="4"/>
  <c r="M155" i="4" s="1"/>
  <c r="L220" i="4"/>
  <c r="C220" i="4" s="1"/>
  <c r="O131" i="4"/>
  <c r="O133" i="4" s="1"/>
  <c r="R20" i="4"/>
  <c r="R22" i="4" s="1"/>
  <c r="O109" i="1"/>
  <c r="O111" i="1" s="1"/>
  <c r="M241" i="1"/>
  <c r="M243" i="1" s="1"/>
  <c r="L287" i="1"/>
  <c r="M175" i="1"/>
  <c r="M177" i="1" s="1"/>
  <c r="O285" i="1"/>
  <c r="O287" i="1" s="1"/>
  <c r="M285" i="3"/>
  <c r="M287" i="3" s="1"/>
  <c r="O285" i="3"/>
  <c r="O287" i="3" s="1"/>
  <c r="O263" i="3"/>
  <c r="M263" i="3"/>
  <c r="Q241" i="3"/>
  <c r="Q243" i="3" s="1"/>
  <c r="P241" i="3"/>
  <c r="P243" i="3" s="1"/>
  <c r="P219" i="3"/>
  <c r="P221" i="3" s="1"/>
  <c r="R197" i="3"/>
  <c r="M197" i="3"/>
  <c r="M199" i="3" s="1"/>
  <c r="P175" i="3"/>
  <c r="O175" i="3"/>
  <c r="R175" i="3"/>
  <c r="R177" i="3" s="1"/>
  <c r="Q175" i="3"/>
  <c r="Q177" i="3" s="1"/>
  <c r="R109" i="3"/>
  <c r="R111" i="3" s="1"/>
  <c r="N109" i="3"/>
  <c r="N111" i="3" s="1"/>
  <c r="L87" i="3"/>
  <c r="L89" i="3" s="1"/>
  <c r="O87" i="3"/>
  <c r="N87" i="3"/>
  <c r="N89" i="3" s="1"/>
  <c r="P65" i="3"/>
  <c r="P67" i="3" s="1"/>
  <c r="L43" i="3"/>
  <c r="L45" i="3" s="1"/>
  <c r="P43" i="3"/>
  <c r="P45" i="3" s="1"/>
  <c r="N43" i="3"/>
  <c r="N45" i="3" s="1"/>
  <c r="P20" i="3"/>
  <c r="Q20" i="3"/>
  <c r="Q22" i="3" s="1"/>
  <c r="L264" i="3"/>
  <c r="C264" i="3" s="1"/>
  <c r="Q44" i="3"/>
  <c r="H44" i="3" s="1"/>
  <c r="P110" i="3"/>
  <c r="G110" i="3" s="1"/>
  <c r="L263" i="3"/>
  <c r="L265" i="3" s="1"/>
  <c r="M88" i="3"/>
  <c r="D88" i="3" s="1"/>
  <c r="R87" i="3"/>
  <c r="R89" i="3" s="1"/>
  <c r="N175" i="3"/>
  <c r="N177" i="3" s="1"/>
  <c r="Q242" i="3"/>
  <c r="H242" i="3" s="1"/>
  <c r="P242" i="3"/>
  <c r="G242" i="3" s="1"/>
  <c r="N242" i="3"/>
  <c r="E242" i="3" s="1"/>
  <c r="L243" i="3"/>
  <c r="L242" i="3"/>
  <c r="C242" i="3" s="1"/>
  <c r="R176" i="3"/>
  <c r="I176" i="3" s="1"/>
  <c r="Q176" i="3"/>
  <c r="H176" i="3" s="1"/>
  <c r="P199" i="3"/>
  <c r="P198" i="3"/>
  <c r="G198" i="3" s="1"/>
  <c r="O219" i="3"/>
  <c r="O221" i="3" s="1"/>
  <c r="M241" i="3"/>
  <c r="M243" i="3" s="1"/>
  <c r="N154" i="3"/>
  <c r="E154" i="3" s="1"/>
  <c r="R21" i="3"/>
  <c r="I22" i="3" s="1"/>
  <c r="Q21" i="3"/>
  <c r="H22" i="3" s="1"/>
  <c r="P109" i="3"/>
  <c r="P111" i="3" s="1"/>
  <c r="O131" i="3"/>
  <c r="O133" i="3" s="1"/>
  <c r="L44" i="3"/>
  <c r="C44" i="3" s="1"/>
  <c r="P153" i="3"/>
  <c r="P155" i="3" s="1"/>
  <c r="L88" i="3"/>
  <c r="C88" i="3" s="1"/>
  <c r="M67" i="3"/>
  <c r="M66" i="3"/>
  <c r="D66" i="3" s="1"/>
  <c r="M87" i="3"/>
  <c r="M89" i="3" s="1"/>
  <c r="R65" i="3"/>
  <c r="O65" i="3"/>
  <c r="O67" i="3" s="1"/>
  <c r="N153" i="3"/>
  <c r="N155" i="3" s="1"/>
  <c r="L153" i="3"/>
  <c r="L155" i="3" s="1"/>
  <c r="O220" i="3"/>
  <c r="F220" i="3" s="1"/>
  <c r="P264" i="3"/>
  <c r="G264" i="3" s="1"/>
  <c r="O241" i="3"/>
  <c r="O243" i="3" s="1"/>
  <c r="P220" i="3"/>
  <c r="G220" i="3" s="1"/>
  <c r="R154" i="3"/>
  <c r="I154" i="3" s="1"/>
  <c r="O198" i="3"/>
  <c r="F198" i="3" s="1"/>
  <c r="M219" i="3"/>
  <c r="M221" i="3" s="1"/>
  <c r="M153" i="3"/>
  <c r="M155" i="3" s="1"/>
  <c r="P88" i="3"/>
  <c r="G88" i="3" s="1"/>
  <c r="O110" i="3"/>
  <c r="F110" i="3" s="1"/>
  <c r="N285" i="3"/>
  <c r="N287" i="3" s="1"/>
  <c r="M44" i="3"/>
  <c r="D44" i="3" s="1"/>
  <c r="R43" i="3"/>
  <c r="R45" i="3" s="1"/>
  <c r="L131" i="3"/>
  <c r="L133" i="3" s="1"/>
  <c r="N264" i="3"/>
  <c r="E264" i="3" s="1"/>
  <c r="R44" i="3"/>
  <c r="I44" i="3" s="1"/>
  <c r="N220" i="3"/>
  <c r="E220" i="3" s="1"/>
  <c r="Q154" i="3"/>
  <c r="H154" i="3" s="1"/>
  <c r="L154" i="3"/>
  <c r="C154" i="3" s="1"/>
  <c r="R286" i="3"/>
  <c r="I286" i="3" s="1"/>
  <c r="O286" i="3"/>
  <c r="F286" i="3" s="1"/>
  <c r="M286" i="3"/>
  <c r="D286" i="3" s="1"/>
  <c r="R285" i="3"/>
  <c r="R287" i="3" s="1"/>
  <c r="R132" i="3"/>
  <c r="I132" i="3" s="1"/>
  <c r="Q132" i="3"/>
  <c r="H132" i="3" s="1"/>
  <c r="P177" i="3"/>
  <c r="P176" i="3"/>
  <c r="G176" i="3" s="1"/>
  <c r="O197" i="3"/>
  <c r="O199" i="3" s="1"/>
  <c r="M198" i="3"/>
  <c r="D198" i="3" s="1"/>
  <c r="R131" i="3"/>
  <c r="R133" i="3" s="1"/>
  <c r="Q131" i="3"/>
  <c r="Q133" i="3" s="1"/>
  <c r="M175" i="3"/>
  <c r="M177" i="3" s="1"/>
  <c r="P66" i="3"/>
  <c r="G66" i="3" s="1"/>
  <c r="O109" i="3"/>
  <c r="O111" i="3" s="1"/>
  <c r="N263" i="3"/>
  <c r="N265" i="3" s="1"/>
  <c r="N88" i="3"/>
  <c r="E88" i="3" s="1"/>
  <c r="M21" i="3"/>
  <c r="D22" i="3" s="1"/>
  <c r="M43" i="3"/>
  <c r="M45" i="3" s="1"/>
  <c r="R20" i="3"/>
  <c r="R22" i="3" s="1"/>
  <c r="O43" i="3"/>
  <c r="O45" i="3" s="1"/>
  <c r="Q264" i="3"/>
  <c r="H264" i="3" s="1"/>
  <c r="Q198" i="3"/>
  <c r="H198" i="3" s="1"/>
  <c r="Q220" i="3"/>
  <c r="H220" i="3" s="1"/>
  <c r="L221" i="3"/>
  <c r="L220" i="3"/>
  <c r="C220" i="3" s="1"/>
  <c r="N176" i="3"/>
  <c r="E176" i="3" s="1"/>
  <c r="R264" i="3"/>
  <c r="I264" i="3" s="1"/>
  <c r="O265" i="3"/>
  <c r="O264" i="3"/>
  <c r="F264" i="3" s="1"/>
  <c r="M265" i="3"/>
  <c r="M264" i="3"/>
  <c r="D264" i="3" s="1"/>
  <c r="R263" i="3"/>
  <c r="R265" i="3" s="1"/>
  <c r="Q285" i="3"/>
  <c r="P154" i="3"/>
  <c r="G154" i="3" s="1"/>
  <c r="O177" i="3"/>
  <c r="O176" i="3"/>
  <c r="F176" i="3" s="1"/>
  <c r="R110" i="3"/>
  <c r="I110" i="3" s="1"/>
  <c r="Q111" i="3"/>
  <c r="Q110" i="3"/>
  <c r="H110" i="3" s="1"/>
  <c r="R153" i="3"/>
  <c r="R155" i="3" s="1"/>
  <c r="P44" i="3"/>
  <c r="G44" i="3" s="1"/>
  <c r="O89" i="3"/>
  <c r="O88" i="3"/>
  <c r="F88" i="3" s="1"/>
  <c r="N241" i="3"/>
  <c r="N243" i="3" s="1"/>
  <c r="N67" i="3"/>
  <c r="N66" i="3"/>
  <c r="E66" i="3" s="1"/>
  <c r="O153" i="3"/>
  <c r="O155" i="3" s="1"/>
  <c r="L285" i="3"/>
  <c r="M20" i="3"/>
  <c r="M22" i="3" s="1"/>
  <c r="P87" i="3"/>
  <c r="P89" i="3" s="1"/>
  <c r="Q87" i="3"/>
  <c r="Q89" i="3" s="1"/>
  <c r="N110" i="3"/>
  <c r="E110" i="3" s="1"/>
  <c r="R242" i="3"/>
  <c r="I242" i="3" s="1"/>
  <c r="O242" i="3"/>
  <c r="F242" i="3" s="1"/>
  <c r="M242" i="3"/>
  <c r="D242" i="3" s="1"/>
  <c r="R241" i="3"/>
  <c r="R243" i="3" s="1"/>
  <c r="Q263" i="3"/>
  <c r="Q265" i="3" s="1"/>
  <c r="P285" i="3"/>
  <c r="P287" i="3" s="1"/>
  <c r="P132" i="3"/>
  <c r="G132" i="3" s="1"/>
  <c r="O154" i="3"/>
  <c r="F154" i="3" s="1"/>
  <c r="M176" i="3"/>
  <c r="D176" i="3" s="1"/>
  <c r="L176" i="3"/>
  <c r="C176" i="3" s="1"/>
  <c r="L177" i="3"/>
  <c r="P22" i="3"/>
  <c r="P21" i="3"/>
  <c r="G22" i="3" s="1"/>
  <c r="O66" i="3"/>
  <c r="F66" i="3" s="1"/>
  <c r="N219" i="3"/>
  <c r="N221" i="3" s="1"/>
  <c r="N44" i="3"/>
  <c r="E44" i="3" s="1"/>
  <c r="M131" i="3"/>
  <c r="M133" i="3" s="1"/>
  <c r="Q197" i="3"/>
  <c r="Q199" i="3" s="1"/>
  <c r="Q65" i="3"/>
  <c r="M220" i="3"/>
  <c r="D220" i="3" s="1"/>
  <c r="R219" i="3"/>
  <c r="R221" i="3" s="1"/>
  <c r="P263" i="3"/>
  <c r="P265" i="3" s="1"/>
  <c r="O132" i="3"/>
  <c r="F132" i="3" s="1"/>
  <c r="M154" i="3"/>
  <c r="D154" i="3" s="1"/>
  <c r="R88" i="3"/>
  <c r="I88" i="3" s="1"/>
  <c r="Q88" i="3"/>
  <c r="H88" i="3" s="1"/>
  <c r="Q153" i="3"/>
  <c r="Q155" i="3" s="1"/>
  <c r="O44" i="3"/>
  <c r="F44" i="3" s="1"/>
  <c r="L198" i="3"/>
  <c r="C198" i="3" s="1"/>
  <c r="N21" i="3"/>
  <c r="E22" i="3" s="1"/>
  <c r="M110" i="3"/>
  <c r="D110" i="3" s="1"/>
  <c r="L132" i="3"/>
  <c r="C132" i="3" s="1"/>
  <c r="Q43" i="3"/>
  <c r="Q45" i="3" s="1"/>
  <c r="R220" i="3"/>
  <c r="I220" i="3" s="1"/>
  <c r="Q287" i="3"/>
  <c r="Q286" i="3"/>
  <c r="H286" i="3" s="1"/>
  <c r="P286" i="3"/>
  <c r="G286" i="3" s="1"/>
  <c r="N286" i="3"/>
  <c r="E286" i="3" s="1"/>
  <c r="L287" i="3"/>
  <c r="L286" i="3"/>
  <c r="C286" i="3" s="1"/>
  <c r="R199" i="3"/>
  <c r="R198" i="3"/>
  <c r="I198" i="3" s="1"/>
  <c r="Q219" i="3"/>
  <c r="Q221" i="3" s="1"/>
  <c r="M132" i="3"/>
  <c r="D132" i="3" s="1"/>
  <c r="R67" i="3"/>
  <c r="R66" i="3"/>
  <c r="I66" i="3" s="1"/>
  <c r="Q67" i="3"/>
  <c r="Q66" i="3"/>
  <c r="H66" i="3" s="1"/>
  <c r="P131" i="3"/>
  <c r="P133" i="3" s="1"/>
  <c r="O21" i="3"/>
  <c r="F22" i="3" s="1"/>
  <c r="L197" i="3"/>
  <c r="L199" i="3" s="1"/>
  <c r="L219" i="3"/>
  <c r="M109" i="3"/>
  <c r="M111" i="3" s="1"/>
  <c r="O20" i="3"/>
  <c r="O22" i="3" s="1"/>
  <c r="N20" i="3"/>
  <c r="N22" i="3" s="1"/>
  <c r="Q286" i="1"/>
  <c r="H286" i="1" s="1"/>
  <c r="P286" i="1"/>
  <c r="G286" i="1" s="1"/>
  <c r="Q285" i="1"/>
  <c r="Q287" i="1" s="1"/>
  <c r="M286" i="1"/>
  <c r="D286" i="1" s="1"/>
  <c r="O286" i="1"/>
  <c r="F286" i="1" s="1"/>
  <c r="P285" i="1"/>
  <c r="P287" i="1" s="1"/>
  <c r="R286" i="1"/>
  <c r="I286" i="1" s="1"/>
  <c r="R285" i="1"/>
  <c r="R287" i="1" s="1"/>
  <c r="M285" i="1"/>
  <c r="M287" i="1" s="1"/>
  <c r="Q264" i="1"/>
  <c r="H264" i="1" s="1"/>
  <c r="O263" i="1"/>
  <c r="O265" i="1" s="1"/>
  <c r="P263" i="1"/>
  <c r="P265" i="1" s="1"/>
  <c r="R264" i="1"/>
  <c r="I264" i="1" s="1"/>
  <c r="P264" i="1"/>
  <c r="G264" i="1" s="1"/>
  <c r="N263" i="1"/>
  <c r="N265" i="1" s="1"/>
  <c r="O264" i="1"/>
  <c r="F264" i="1" s="1"/>
  <c r="M263" i="1"/>
  <c r="M265" i="1" s="1"/>
  <c r="L264" i="1"/>
  <c r="C264" i="1" s="1"/>
  <c r="L263" i="1"/>
  <c r="L265" i="1" s="1"/>
  <c r="N264" i="1"/>
  <c r="E264" i="1" s="1"/>
  <c r="R263" i="1"/>
  <c r="R265" i="1" s="1"/>
  <c r="M264" i="1"/>
  <c r="D264" i="1" s="1"/>
  <c r="Q263" i="1"/>
  <c r="Q265" i="1" s="1"/>
  <c r="O242" i="1"/>
  <c r="F242" i="1" s="1"/>
  <c r="N242" i="1"/>
  <c r="E242" i="1" s="1"/>
  <c r="O241" i="1"/>
  <c r="O243" i="1" s="1"/>
  <c r="R241" i="1"/>
  <c r="R243" i="1" s="1"/>
  <c r="M242" i="1"/>
  <c r="D242" i="1" s="1"/>
  <c r="N241" i="1"/>
  <c r="N243" i="1" s="1"/>
  <c r="L242" i="1"/>
  <c r="C242" i="1" s="1"/>
  <c r="Q241" i="1"/>
  <c r="Q243" i="1" s="1"/>
  <c r="R242" i="1"/>
  <c r="I242" i="1" s="1"/>
  <c r="Q242" i="1"/>
  <c r="H242" i="1" s="1"/>
  <c r="L241" i="1"/>
  <c r="L243" i="1" s="1"/>
  <c r="Q220" i="1"/>
  <c r="H220" i="1" s="1"/>
  <c r="P219" i="1"/>
  <c r="P221" i="1" s="1"/>
  <c r="Q219" i="1"/>
  <c r="Q221" i="1" s="1"/>
  <c r="O220" i="1"/>
  <c r="F220" i="1" s="1"/>
  <c r="M220" i="1"/>
  <c r="D220" i="1" s="1"/>
  <c r="O219" i="1"/>
  <c r="O221" i="1" s="1"/>
  <c r="L220" i="1"/>
  <c r="C220" i="1" s="1"/>
  <c r="M219" i="1"/>
  <c r="M221" i="1" s="1"/>
  <c r="P220" i="1"/>
  <c r="G220" i="1" s="1"/>
  <c r="R220" i="1"/>
  <c r="I220" i="1" s="1"/>
  <c r="R219" i="1"/>
  <c r="R221" i="1" s="1"/>
  <c r="L219" i="1"/>
  <c r="L221" i="1" s="1"/>
  <c r="L197" i="1"/>
  <c r="L199" i="1" s="1"/>
  <c r="R198" i="1"/>
  <c r="I198" i="1" s="1"/>
  <c r="P198" i="1"/>
  <c r="G198" i="1" s="1"/>
  <c r="Q197" i="1"/>
  <c r="Q199" i="1" s="1"/>
  <c r="O198" i="1"/>
  <c r="F198" i="1" s="1"/>
  <c r="P197" i="1"/>
  <c r="P199" i="1" s="1"/>
  <c r="Q198" i="1"/>
  <c r="H198" i="1" s="1"/>
  <c r="L198" i="1"/>
  <c r="C198" i="1" s="1"/>
  <c r="O197" i="1"/>
  <c r="O199" i="1" s="1"/>
  <c r="R197" i="1"/>
  <c r="R199" i="1" s="1"/>
  <c r="N198" i="1"/>
  <c r="E198" i="1" s="1"/>
  <c r="N197" i="1"/>
  <c r="N199" i="1" s="1"/>
  <c r="M198" i="1"/>
  <c r="D198" i="1" s="1"/>
  <c r="M197" i="1"/>
  <c r="M199" i="1" s="1"/>
  <c r="P176" i="1"/>
  <c r="G176" i="1" s="1"/>
  <c r="P175" i="1"/>
  <c r="P177" i="1" s="1"/>
  <c r="O175" i="1"/>
  <c r="O177" i="1" s="1"/>
  <c r="O176" i="1"/>
  <c r="F176" i="1" s="1"/>
  <c r="M176" i="1"/>
  <c r="D176" i="1" s="1"/>
  <c r="R176" i="1"/>
  <c r="I176" i="1" s="1"/>
  <c r="R175" i="1"/>
  <c r="R177" i="1" s="1"/>
  <c r="Q176" i="1"/>
  <c r="H176" i="1" s="1"/>
  <c r="Q175" i="1"/>
  <c r="Q177" i="1" s="1"/>
  <c r="P154" i="1"/>
  <c r="G154" i="1" s="1"/>
  <c r="P153" i="1"/>
  <c r="P155" i="1" s="1"/>
  <c r="Q154" i="1"/>
  <c r="H154" i="1" s="1"/>
  <c r="O154" i="1"/>
  <c r="F154" i="1" s="1"/>
  <c r="N153" i="1"/>
  <c r="N155" i="1" s="1"/>
  <c r="N154" i="1"/>
  <c r="E154" i="1" s="1"/>
  <c r="O153" i="1"/>
  <c r="O155" i="1" s="1"/>
  <c r="Q153" i="1"/>
  <c r="Q155" i="1" s="1"/>
  <c r="M154" i="1"/>
  <c r="D154" i="1" s="1"/>
  <c r="M153" i="1"/>
  <c r="M155" i="1" s="1"/>
  <c r="L154" i="1"/>
  <c r="C154" i="1" s="1"/>
  <c r="R153" i="1"/>
  <c r="R155" i="1" s="1"/>
  <c r="R154" i="1"/>
  <c r="I154" i="1" s="1"/>
  <c r="L153" i="1"/>
  <c r="L155" i="1" s="1"/>
  <c r="R132" i="1"/>
  <c r="I132" i="1" s="1"/>
  <c r="R131" i="1"/>
  <c r="R133" i="1" s="1"/>
  <c r="Q132" i="1"/>
  <c r="H132" i="1" s="1"/>
  <c r="Q131" i="1"/>
  <c r="Q133" i="1" s="1"/>
  <c r="P131" i="1"/>
  <c r="P133" i="1" s="1"/>
  <c r="O132" i="1"/>
  <c r="F132" i="1" s="1"/>
  <c r="O131" i="1"/>
  <c r="O133" i="1" s="1"/>
  <c r="P132" i="1"/>
  <c r="G132" i="1" s="1"/>
  <c r="L132" i="1"/>
  <c r="C132" i="1" s="1"/>
  <c r="N131" i="1"/>
  <c r="N133" i="1" s="1"/>
  <c r="N132" i="1"/>
  <c r="E132" i="1" s="1"/>
  <c r="M131" i="1"/>
  <c r="M133" i="1" s="1"/>
  <c r="M132" i="1"/>
  <c r="D132" i="1" s="1"/>
  <c r="L131" i="1"/>
  <c r="L133" i="1" s="1"/>
  <c r="P110" i="1"/>
  <c r="G110" i="1" s="1"/>
  <c r="P109" i="1"/>
  <c r="P111" i="1" s="1"/>
  <c r="O110" i="1"/>
  <c r="F110" i="1" s="1"/>
  <c r="N110" i="1"/>
  <c r="E110" i="1" s="1"/>
  <c r="N109" i="1"/>
  <c r="N111" i="1" s="1"/>
  <c r="R110" i="1"/>
  <c r="I110" i="1" s="1"/>
  <c r="R109" i="1"/>
  <c r="R111" i="1" s="1"/>
  <c r="Q110" i="1"/>
  <c r="H110" i="1" s="1"/>
  <c r="Q109" i="1"/>
  <c r="Q111" i="1" s="1"/>
  <c r="Q87" i="1"/>
  <c r="Q89" i="1" s="1"/>
  <c r="P88" i="1"/>
  <c r="G88" i="1" s="1"/>
  <c r="P87" i="1"/>
  <c r="P89" i="1" s="1"/>
  <c r="O88" i="1"/>
  <c r="F88" i="1" s="1"/>
  <c r="O87" i="1"/>
  <c r="O89" i="1" s="1"/>
  <c r="M88" i="1"/>
  <c r="D88" i="1" s="1"/>
  <c r="L88" i="1"/>
  <c r="C88" i="1" s="1"/>
  <c r="M87" i="1"/>
  <c r="M89" i="1" s="1"/>
  <c r="Q88" i="1"/>
  <c r="H88" i="1" s="1"/>
  <c r="R88" i="1"/>
  <c r="I88" i="1" s="1"/>
  <c r="R87" i="1"/>
  <c r="R89" i="1" s="1"/>
  <c r="L87" i="1"/>
  <c r="L89" i="1" s="1"/>
  <c r="Q67" i="1"/>
  <c r="N66" i="1"/>
  <c r="E66" i="1" s="1"/>
  <c r="P67" i="1"/>
  <c r="P66" i="1"/>
  <c r="G66" i="1" s="1"/>
  <c r="N67" i="1"/>
  <c r="M66" i="1"/>
  <c r="D66" i="1" s="1"/>
  <c r="O67" i="1"/>
  <c r="L66" i="1"/>
  <c r="C66" i="1" s="1"/>
  <c r="M67" i="1"/>
  <c r="O66" i="1"/>
  <c r="F66" i="1" s="1"/>
  <c r="Q66" i="1"/>
  <c r="H66" i="1" s="1"/>
  <c r="L65" i="1"/>
  <c r="L67" i="1" s="1"/>
  <c r="N45" i="1"/>
  <c r="Q44" i="1"/>
  <c r="H44" i="1" s="1"/>
  <c r="O45" i="1"/>
  <c r="Q45" i="1"/>
  <c r="P44" i="1"/>
  <c r="G44" i="1" s="1"/>
  <c r="P45" i="1"/>
  <c r="R44" i="1"/>
  <c r="I44" i="1" s="1"/>
  <c r="R45" i="1"/>
  <c r="N44" i="1"/>
  <c r="E44" i="1" s="1"/>
  <c r="L44" i="1"/>
  <c r="C44" i="1" s="1"/>
  <c r="L43" i="1"/>
  <c r="L45" i="1" s="1"/>
  <c r="M21" i="1"/>
  <c r="M20" i="1"/>
  <c r="M22" i="1" s="1"/>
  <c r="O20" i="1"/>
  <c r="O22" i="1" s="1"/>
  <c r="O21" i="1"/>
  <c r="P20" i="1"/>
  <c r="P22" i="1" s="1"/>
  <c r="N21" i="1"/>
  <c r="P21" i="1"/>
  <c r="N20" i="1"/>
  <c r="N22" i="1" s="1"/>
  <c r="R20" i="1"/>
  <c r="R22" i="1" s="1"/>
  <c r="M45" i="1" l="1"/>
  <c r="D21" i="1"/>
  <c r="D22" i="1" s="1"/>
  <c r="E21" i="1"/>
  <c r="E22" i="1" s="1"/>
  <c r="F21" i="1"/>
  <c r="F22" i="1" s="1"/>
  <c r="G21" i="1"/>
  <c r="G22" i="1" s="1"/>
  <c r="H21" i="1"/>
  <c r="H22" i="1" s="1"/>
  <c r="I21" i="1"/>
  <c r="I22" i="1" s="1"/>
</calcChain>
</file>

<file path=xl/sharedStrings.xml><?xml version="1.0" encoding="utf-8"?>
<sst xmlns="http://schemas.openxmlformats.org/spreadsheetml/2006/main" count="916" uniqueCount="45">
  <si>
    <t>eiid</t>
  </si>
  <si>
    <t>year</t>
  </si>
  <si>
    <t>sec</t>
  </si>
  <si>
    <t>tc</t>
  </si>
  <si>
    <t>oefc</t>
  </si>
  <si>
    <t>tec</t>
  </si>
  <si>
    <t>opfpc</t>
  </si>
  <si>
    <t>opfpc2</t>
  </si>
  <si>
    <t>yc</t>
  </si>
  <si>
    <t>costc</t>
  </si>
  <si>
    <t>AVG Rate</t>
  </si>
  <si>
    <t>avg</t>
  </si>
  <si>
    <t>2023-2006</t>
  </si>
  <si>
    <t>avg-2023</t>
  </si>
  <si>
    <t>EVO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</si>
  <si>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</si>
  <si>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</si>
  <si>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</si>
  <si>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</si>
  <si>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</si>
  <si>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</si>
  <si>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</si>
  <si>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</si>
  <si>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</si>
  <si>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AND</t>
  </si>
  <si>
    <t>TND</t>
  </si>
  <si>
    <t>UED</t>
  </si>
  <si>
    <t>AVERAGE RATE (2006-2023)</t>
  </si>
  <si>
    <t>cumulative change from the period-average</t>
  </si>
  <si>
    <t>COSTC</t>
  </si>
  <si>
    <t>YC</t>
  </si>
  <si>
    <t>OPFPC</t>
  </si>
  <si>
    <t>TEC</t>
  </si>
  <si>
    <t>OEFC</t>
  </si>
  <si>
    <t>TC</t>
  </si>
  <si>
    <t>SEC</t>
  </si>
  <si>
    <t>AVERAGE</t>
  </si>
  <si>
    <t>TRANSLOG</t>
  </si>
  <si>
    <t>COBB - DOUGLAS</t>
  </si>
  <si>
    <t>LSE-AJTT-GTC</t>
  </si>
  <si>
    <t>KUMB-AJTT-HN</t>
  </si>
  <si>
    <t>KUMB-JTT-HN</t>
  </si>
  <si>
    <t>BC95-JTT-HN</t>
  </si>
  <si>
    <t>OPFPC 2</t>
  </si>
  <si>
    <t>AVERAGE CD &amp; TLG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</si>
</sst>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" fontId="0" fillId="0" borderId="0" xfId="0" applyNumberFormat="1"/>
    <xf numFmtId="10" fontId="0" fillId="0" borderId="0" xfId="1" applyNumberFormat="1" applyFont="1"/>
    <xf numFmtId="9" fontId="0" fillId="0" borderId="0" xfId="0" applyNumberFormat="1"/>
    <xf numFmtId="164" fontId="0" fillId="0" borderId="0" xfId="0" applyNumberFormat="1"/>
    <xf numFmtId="0" fontId="0" fillId="0" borderId="3" xfId="0" applyBorder="1"/>
    <xf numFmtId="10" fontId="0" fillId="0" borderId="3" xfId="1" applyNumberFormat="1" applyFont="1" applyBorder="1"/>
    <xf numFmtId="10" fontId="0" fillId="0" borderId="0" xfId="1" applyNumberFormat="1" applyFont="1" applyBorder="1"/>
    <xf numFmtId="0" fontId="0" fillId="0" borderId="1" xfId="0" applyBorder="1"/>
    <xf numFmtId="10" fontId="0" fillId="0" borderId="1" xfId="1" applyNumberFormat="1" applyFont="1" applyBorder="1"/>
    <xf numFmtId="10" fontId="0" fillId="0" borderId="0" xfId="0" applyNumberFormat="1"/>
    <xf numFmtId="0" fontId="0" fillId="0" borderId="2" xfId="0" applyBorder="1"/>
    <xf numFmtId="10" fontId="0" fillId="0" borderId="1" xfId="0" applyNumberFormat="1" applyBorder="1"/>
    <xf numFmtId="10" fontId="0" fillId="0" borderId="3" xfId="0" applyNumberFormat="1" applyBorder="1"/>
    <xf numFmtId="0" fontId="0" fillId="2" borderId="0" xfId="0" applyFill="1"/>
    <xf numFmtId="10" fontId="3" fillId="0" borderId="0" xfId="1" applyNumberFormat="1" applyFont="1"/>
    <xf numFmtId="10" fontId="4" fillId="0" borderId="0" xfId="1" applyNumberFormat="1" applyFont="1" applyFill="1"/>
    <xf numFmtId="10" fontId="0" fillId="0" borderId="0" xfId="1" applyNumberFormat="1" applyFont="1" applyFill="1"/>
    <xf numFmtId="10" fontId="3" fillId="0" borderId="0" xfId="1" applyNumberFormat="1" applyFont="1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4.xml"/><Relationship Id="rId18" Type="http://schemas.openxmlformats.org/officeDocument/2006/relationships/chartsheet" Target="chartsheets/sheet9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2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3.xml"/><Relationship Id="rId17" Type="http://schemas.openxmlformats.org/officeDocument/2006/relationships/chartsheet" Target="chartsheets/sheet8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7.xml"/><Relationship Id="rId20" Type="http://schemas.openxmlformats.org/officeDocument/2006/relationships/chartsheet" Target="chartsheets/sheet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2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6.xml"/><Relationship Id="rId23" Type="http://schemas.openxmlformats.org/officeDocument/2006/relationships/chartsheet" Target="chartsheets/sheet14.xml"/><Relationship Id="rId10" Type="http://schemas.openxmlformats.org/officeDocument/2006/relationships/chartsheet" Target="chartsheets/sheet1.xml"/><Relationship Id="rId19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5.xml"/><Relationship Id="rId22" Type="http://schemas.openxmlformats.org/officeDocument/2006/relationships/chartsheet" Target="chartsheets/sheet13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SUMMARY!$B$37:$B$49</c:f>
              <c:numCache>
                <c:formatCode>0.00%</c:formatCode>
                <c:ptCount val="13"/>
                <c:pt idx="0">
                  <c:v>6.0066787345395092E-4</c:v>
                </c:pt>
                <c:pt idx="1">
                  <c:v>5.6509535290716216E-5</c:v>
                </c:pt>
                <c:pt idx="2">
                  <c:v>2.3265817106435182E-4</c:v>
                </c:pt>
                <c:pt idx="3">
                  <c:v>6.6725026900653819E-6</c:v>
                </c:pt>
                <c:pt idx="4">
                  <c:v>1.4920409533741353E-4</c:v>
                </c:pt>
                <c:pt idx="5">
                  <c:v>-2.6080495878404809E-4</c:v>
                </c:pt>
                <c:pt idx="6">
                  <c:v>-8.1490271942555721E-5</c:v>
                </c:pt>
                <c:pt idx="7">
                  <c:v>6.8165295343697633E-4</c:v>
                </c:pt>
                <c:pt idx="8">
                  <c:v>1.0890873184787667E-4</c:v>
                </c:pt>
                <c:pt idx="9">
                  <c:v>-3.8890224539728176E-5</c:v>
                </c:pt>
                <c:pt idx="10">
                  <c:v>4.2078163117846307E-4</c:v>
                </c:pt>
                <c:pt idx="11">
                  <c:v>-2.7479426006807967E-6</c:v>
                </c:pt>
                <c:pt idx="12">
                  <c:v>4.1745301587071547E-4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1-4A01-BD7B-D8519F1D4309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SUMMARY!$S$37:$S$49</c:f>
              <c:numCache>
                <c:formatCode>0.00%</c:formatCode>
                <c:ptCount val="13"/>
                <c:pt idx="0">
                  <c:v>6.4325484751914981E-4</c:v>
                </c:pt>
                <c:pt idx="1">
                  <c:v>4.0191347815222311E-4</c:v>
                </c:pt>
                <c:pt idx="2">
                  <c:v>4.1951110249691429E-4</c:v>
                </c:pt>
                <c:pt idx="3">
                  <c:v>5.9077399098040478E-4</c:v>
                </c:pt>
                <c:pt idx="4">
                  <c:v>7.5117870822873816E-4</c:v>
                </c:pt>
                <c:pt idx="5">
                  <c:v>2.1762925403250169E-4</c:v>
                </c:pt>
                <c:pt idx="6">
                  <c:v>1.9797682879845802E-4</c:v>
                </c:pt>
                <c:pt idx="7">
                  <c:v>5.3416305298229459E-4</c:v>
                </c:pt>
                <c:pt idx="8">
                  <c:v>4.7191529301925355E-4</c:v>
                </c:pt>
                <c:pt idx="9">
                  <c:v>2.8022069155293674E-4</c:v>
                </c:pt>
                <c:pt idx="10">
                  <c:v>4.9981229163034626E-4</c:v>
                </c:pt>
                <c:pt idx="11">
                  <c:v>1.8948998668373937E-4</c:v>
                </c:pt>
                <c:pt idx="12">
                  <c:v>4.0881406387009364E-4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1-4A01-BD7B-D8519F1D4309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SUMMARY!$AJ$37:$AJ$49</c:f>
              <c:numCache>
                <c:formatCode>0.00%</c:formatCode>
                <c:ptCount val="13"/>
                <c:pt idx="0">
                  <c:v>-2.068542637380628E-5</c:v>
                </c:pt>
                <c:pt idx="1">
                  <c:v>-2.0560922701620324E-4</c:v>
                </c:pt>
                <c:pt idx="2">
                  <c:v>1.1923148916620736E-4</c:v>
                </c:pt>
                <c:pt idx="3">
                  <c:v>-2.737783529215311E-4</c:v>
                </c:pt>
                <c:pt idx="4">
                  <c:v>-4.3898881716921041E-4</c:v>
                </c:pt>
                <c:pt idx="5">
                  <c:v>-1.9948557158332831E-4</c:v>
                </c:pt>
                <c:pt idx="6">
                  <c:v>-1.8501795929137831E-4</c:v>
                </c:pt>
                <c:pt idx="7">
                  <c:v>-2.234223964157545E-4</c:v>
                </c:pt>
                <c:pt idx="8">
                  <c:v>-6.041088516426723E-4</c:v>
                </c:pt>
                <c:pt idx="9">
                  <c:v>-3.0765596439401858E-4</c:v>
                </c:pt>
                <c:pt idx="10">
                  <c:v>-6.4782043227751545E-4</c:v>
                </c:pt>
                <c:pt idx="11">
                  <c:v>-1.454919817447045E-4</c:v>
                </c:pt>
                <c:pt idx="12">
                  <c:v>-1.4805957995551617E-4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D1-4A01-BD7B-D8519F1D4309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SUMMARY!$BA$37:$BA$49</c:f>
              <c:numCache>
                <c:formatCode>0.00%</c:formatCode>
                <c:ptCount val="13"/>
                <c:pt idx="0">
                  <c:v>6.231150071150253E-4</c:v>
                </c:pt>
                <c:pt idx="1">
                  <c:v>-3.1171293812580172E-6</c:v>
                </c:pt>
                <c:pt idx="2">
                  <c:v>2.1771506303858032E-4</c:v>
                </c:pt>
                <c:pt idx="3">
                  <c:v>7.6268239782362798E-6</c:v>
                </c:pt>
                <c:pt idx="4">
                  <c:v>-3.8741338785806443E-5</c:v>
                </c:pt>
                <c:pt idx="5">
                  <c:v>-1.1032761711462399E-4</c:v>
                </c:pt>
                <c:pt idx="6">
                  <c:v>-2.9748300542408791E-6</c:v>
                </c:pt>
                <c:pt idx="7">
                  <c:v>4.3059638582077517E-4</c:v>
                </c:pt>
                <c:pt idx="8">
                  <c:v>7.6975837788165896E-5</c:v>
                </c:pt>
                <c:pt idx="9">
                  <c:v>-9.5761735043926747E-6</c:v>
                </c:pt>
                <c:pt idx="10">
                  <c:v>1.9935929526581999E-4</c:v>
                </c:pt>
                <c:pt idx="11">
                  <c:v>1.3715706768045353E-4</c:v>
                </c:pt>
                <c:pt idx="12">
                  <c:v>1.6778981856025555E-4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D1-4A01-BD7B-D8519F1D4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SUMMARY!$N$37:$N$49</c:f>
              <c:numCache>
                <c:formatCode>0.00%</c:formatCode>
                <c:ptCount val="13"/>
                <c:pt idx="0">
                  <c:v>0.28091451186000777</c:v>
                </c:pt>
                <c:pt idx="1">
                  <c:v>0.14711524773028206</c:v>
                </c:pt>
                <c:pt idx="2">
                  <c:v>-6.0774498388151132E-3</c:v>
                </c:pt>
                <c:pt idx="3">
                  <c:v>0.14429404135732968</c:v>
                </c:pt>
                <c:pt idx="4">
                  <c:v>-7.3963154020314182E-3</c:v>
                </c:pt>
                <c:pt idx="5">
                  <c:v>9.6536846053049713E-2</c:v>
                </c:pt>
                <c:pt idx="6">
                  <c:v>0.12852962474655871</c:v>
                </c:pt>
                <c:pt idx="7">
                  <c:v>0.11558880230811805</c:v>
                </c:pt>
                <c:pt idx="8">
                  <c:v>-2.6521592949154509E-2</c:v>
                </c:pt>
                <c:pt idx="9">
                  <c:v>-0.16354701710766334</c:v>
                </c:pt>
                <c:pt idx="10">
                  <c:v>6.5708341445679247E-2</c:v>
                </c:pt>
                <c:pt idx="11">
                  <c:v>-5.9841273999128516E-3</c:v>
                </c:pt>
                <c:pt idx="12">
                  <c:v>9.7081628725765434E-3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B1-4493-9059-B538C7C29846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SUMMARY!$AE$37:$AE$49</c:f>
              <c:numCache>
                <c:formatCode>0.00%</c:formatCode>
                <c:ptCount val="13"/>
                <c:pt idx="0">
                  <c:v>0.37472784834857509</c:v>
                </c:pt>
                <c:pt idx="1">
                  <c:v>0.33867490629767194</c:v>
                </c:pt>
                <c:pt idx="2">
                  <c:v>2.6953432102794536E-2</c:v>
                </c:pt>
                <c:pt idx="3">
                  <c:v>0.19985160492705042</c:v>
                </c:pt>
                <c:pt idx="4">
                  <c:v>0.16842564334866617</c:v>
                </c:pt>
                <c:pt idx="5">
                  <c:v>0.28602752147050392</c:v>
                </c:pt>
                <c:pt idx="6">
                  <c:v>0.23389932564808213</c:v>
                </c:pt>
                <c:pt idx="7">
                  <c:v>0.13526245110951285</c:v>
                </c:pt>
                <c:pt idx="8">
                  <c:v>-6.569892561172852E-2</c:v>
                </c:pt>
                <c:pt idx="9">
                  <c:v>-0.1097884219270486</c:v>
                </c:pt>
                <c:pt idx="10">
                  <c:v>7.6804250505120519E-2</c:v>
                </c:pt>
                <c:pt idx="11">
                  <c:v>1.7744702488153245E-2</c:v>
                </c:pt>
                <c:pt idx="12">
                  <c:v>-3.2117438710528336E-2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B1-4493-9059-B538C7C29846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SUMMARY!$AV$37:$AV$49</c:f>
              <c:numCache>
                <c:formatCode>0.00%</c:formatCode>
                <c:ptCount val="13"/>
                <c:pt idx="0">
                  <c:v>0.3071818057386444</c:v>
                </c:pt>
                <c:pt idx="1">
                  <c:v>0.40053052616861345</c:v>
                </c:pt>
                <c:pt idx="2">
                  <c:v>7.2110124764022482E-2</c:v>
                </c:pt>
                <c:pt idx="3">
                  <c:v>0.26777148359053032</c:v>
                </c:pt>
                <c:pt idx="4">
                  <c:v>0.15721895934924912</c:v>
                </c:pt>
                <c:pt idx="5">
                  <c:v>0.23637740768465448</c:v>
                </c:pt>
                <c:pt idx="6">
                  <c:v>0.20421037874906495</c:v>
                </c:pt>
                <c:pt idx="7">
                  <c:v>0.15272149892233822</c:v>
                </c:pt>
                <c:pt idx="8">
                  <c:v>-1.1316372096731421E-2</c:v>
                </c:pt>
                <c:pt idx="9">
                  <c:v>-0.19557338732878018</c:v>
                </c:pt>
                <c:pt idx="10">
                  <c:v>5.6953390204762269E-2</c:v>
                </c:pt>
                <c:pt idx="11">
                  <c:v>-1.3323319156895407E-3</c:v>
                </c:pt>
                <c:pt idx="12">
                  <c:v>1.7752231581017006E-2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B1-4493-9059-B538C7C29846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SUMMARY!$BN$37:$BN$49</c:f>
              <c:numCache>
                <c:formatCode>0.00%</c:formatCode>
                <c:ptCount val="13"/>
                <c:pt idx="0">
                  <c:v>0.14610021731017911</c:v>
                </c:pt>
                <c:pt idx="1">
                  <c:v>0.28330537106578857</c:v>
                </c:pt>
                <c:pt idx="2">
                  <c:v>-1.9880169662214803E-2</c:v>
                </c:pt>
                <c:pt idx="3">
                  <c:v>0.14782038584878848</c:v>
                </c:pt>
                <c:pt idx="4">
                  <c:v>1.6569735104427143E-2</c:v>
                </c:pt>
                <c:pt idx="5">
                  <c:v>0.17671057563562265</c:v>
                </c:pt>
                <c:pt idx="6">
                  <c:v>0.11623128777154593</c:v>
                </c:pt>
                <c:pt idx="7">
                  <c:v>5.2468986222804256E-2</c:v>
                </c:pt>
                <c:pt idx="8">
                  <c:v>3.6683507859375339E-2</c:v>
                </c:pt>
                <c:pt idx="9">
                  <c:v>-0.15206787139208433</c:v>
                </c:pt>
                <c:pt idx="10">
                  <c:v>-4.6238803638984832E-2</c:v>
                </c:pt>
                <c:pt idx="11">
                  <c:v>1.4248633179175133E-2</c:v>
                </c:pt>
                <c:pt idx="12">
                  <c:v>0.10576095554677806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B1-4493-9059-B538C7C29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SUMMARY!$O$37:$O$49</c:f>
              <c:numCache>
                <c:formatCode>0.00%</c:formatCode>
                <c:ptCount val="13"/>
                <c:pt idx="0">
                  <c:v>0.247274855885872</c:v>
                </c:pt>
                <c:pt idx="1">
                  <c:v>9.1034594517433766E-3</c:v>
                </c:pt>
                <c:pt idx="2">
                  <c:v>2.7035921256522242E-2</c:v>
                </c:pt>
                <c:pt idx="3">
                  <c:v>7.8758478608798491E-2</c:v>
                </c:pt>
                <c:pt idx="4">
                  <c:v>8.9042843434324059E-2</c:v>
                </c:pt>
                <c:pt idx="5">
                  <c:v>4.1613213465925426E-2</c:v>
                </c:pt>
                <c:pt idx="6">
                  <c:v>7.7372089948860176E-2</c:v>
                </c:pt>
                <c:pt idx="7">
                  <c:v>8.9632343047482341E-2</c:v>
                </c:pt>
                <c:pt idx="8">
                  <c:v>9.5795360710527411E-2</c:v>
                </c:pt>
                <c:pt idx="9">
                  <c:v>4.2472298678255388E-2</c:v>
                </c:pt>
                <c:pt idx="10">
                  <c:v>0.10351900377687523</c:v>
                </c:pt>
                <c:pt idx="11">
                  <c:v>3.7388730596727024E-2</c:v>
                </c:pt>
                <c:pt idx="12">
                  <c:v>4.6225610584126733E-2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7-4D6D-A718-E1D21B9EBB35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SUMMARY!$AF$37:$AF$49</c:f>
              <c:numCache>
                <c:formatCode>0.00%</c:formatCode>
                <c:ptCount val="13"/>
                <c:pt idx="0">
                  <c:v>0.20958718506460364</c:v>
                </c:pt>
                <c:pt idx="1">
                  <c:v>5.2316635013524938E-2</c:v>
                </c:pt>
                <c:pt idx="2">
                  <c:v>6.1145778170137326E-2</c:v>
                </c:pt>
                <c:pt idx="3">
                  <c:v>0.10465995540793357</c:v>
                </c:pt>
                <c:pt idx="4">
                  <c:v>0.10518697572435551</c:v>
                </c:pt>
                <c:pt idx="5">
                  <c:v>4.0089068480803729E-2</c:v>
                </c:pt>
                <c:pt idx="6">
                  <c:v>6.2175629203929654E-2</c:v>
                </c:pt>
                <c:pt idx="7">
                  <c:v>0.1062792267479501</c:v>
                </c:pt>
                <c:pt idx="8">
                  <c:v>0.10092592223872232</c:v>
                </c:pt>
                <c:pt idx="9">
                  <c:v>4.894099302224094E-2</c:v>
                </c:pt>
                <c:pt idx="10">
                  <c:v>0.10592421598043737</c:v>
                </c:pt>
                <c:pt idx="11">
                  <c:v>4.169900414805576E-2</c:v>
                </c:pt>
                <c:pt idx="12">
                  <c:v>5.8835918032900336E-2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C7-4D6D-A718-E1D21B9EBB35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SUMMARY!$AW$37:$AW$49</c:f>
              <c:numCache>
                <c:formatCode>0.00%</c:formatCode>
                <c:ptCount val="13"/>
                <c:pt idx="0">
                  <c:v>0.19530166287337475</c:v>
                </c:pt>
                <c:pt idx="1">
                  <c:v>6.6177033697370227E-2</c:v>
                </c:pt>
                <c:pt idx="2">
                  <c:v>6.5696501890587955E-2</c:v>
                </c:pt>
                <c:pt idx="3">
                  <c:v>0.12260748638041241</c:v>
                </c:pt>
                <c:pt idx="4">
                  <c:v>0.11989844572420863</c:v>
                </c:pt>
                <c:pt idx="5">
                  <c:v>4.5061539907815557E-2</c:v>
                </c:pt>
                <c:pt idx="6">
                  <c:v>5.9099193576049022E-2</c:v>
                </c:pt>
                <c:pt idx="7">
                  <c:v>0.12161307919439393</c:v>
                </c:pt>
                <c:pt idx="8">
                  <c:v>0.11517796174132194</c:v>
                </c:pt>
                <c:pt idx="9">
                  <c:v>5.8097619763512152E-2</c:v>
                </c:pt>
                <c:pt idx="10">
                  <c:v>0.11650440271220394</c:v>
                </c:pt>
                <c:pt idx="11">
                  <c:v>4.9599405423474803E-2</c:v>
                </c:pt>
                <c:pt idx="12">
                  <c:v>7.0243265200249705E-2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C7-4D6D-A718-E1D21B9EBB35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SUMMARY!$BP$37:$BP$49</c:f>
              <c:numCache>
                <c:formatCode>0.00%</c:formatCode>
                <c:ptCount val="13"/>
                <c:pt idx="0">
                  <c:v>0.2046427348191292</c:v>
                </c:pt>
                <c:pt idx="1">
                  <c:v>4.9057453796282582E-2</c:v>
                </c:pt>
                <c:pt idx="2">
                  <c:v>5.8932879166798971E-2</c:v>
                </c:pt>
                <c:pt idx="3">
                  <c:v>0.1083303238247284</c:v>
                </c:pt>
                <c:pt idx="4">
                  <c:v>0.10617706892657638</c:v>
                </c:pt>
                <c:pt idx="5">
                  <c:v>7.1834297397253472E-2</c:v>
                </c:pt>
                <c:pt idx="6">
                  <c:v>6.7345128375055352E-2</c:v>
                </c:pt>
                <c:pt idx="7">
                  <c:v>9.8750432262062066E-2</c:v>
                </c:pt>
                <c:pt idx="8">
                  <c:v>0.12040786022122074</c:v>
                </c:pt>
                <c:pt idx="9">
                  <c:v>6.4237827875147174E-2</c:v>
                </c:pt>
                <c:pt idx="10">
                  <c:v>0.10992025232261743</c:v>
                </c:pt>
                <c:pt idx="11">
                  <c:v>5.803172119557938E-2</c:v>
                </c:pt>
                <c:pt idx="12">
                  <c:v>5.2954928902821351E-2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C7-4D6D-A718-E1D21B9EB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SUMMARY!$P$37:$P$49</c:f>
              <c:numCache>
                <c:formatCode>0.00%</c:formatCode>
                <c:ptCount val="13"/>
                <c:pt idx="0">
                  <c:v>-5.5013875057612072E-2</c:v>
                </c:pt>
                <c:pt idx="1">
                  <c:v>-0.15726308549423559</c:v>
                </c:pt>
                <c:pt idx="2">
                  <c:v>2.9109196598909662E-2</c:v>
                </c:pt>
                <c:pt idx="3">
                  <c:v>-7.2807169304022354E-2</c:v>
                </c:pt>
                <c:pt idx="4">
                  <c:v>9.0879180071715221E-2</c:v>
                </c:pt>
                <c:pt idx="5">
                  <c:v>-6.3953388124324301E-2</c:v>
                </c:pt>
                <c:pt idx="6">
                  <c:v>-7.3375547203879649E-2</c:v>
                </c:pt>
                <c:pt idx="7">
                  <c:v>-4.3335140984570863E-2</c:v>
                </c:pt>
                <c:pt idx="8">
                  <c:v>0.12113782060410574</c:v>
                </c:pt>
                <c:pt idx="9">
                  <c:v>0.19523645409236487</c:v>
                </c:pt>
                <c:pt idx="10">
                  <c:v>2.7322963020226663E-2</c:v>
                </c:pt>
                <c:pt idx="11">
                  <c:v>3.5928936685222908E-2</c:v>
                </c:pt>
                <c:pt idx="12">
                  <c:v>3.3660062202344125E-2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4-4AB1-A82F-CA255B8068BE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SUMMARY!$AG$37:$AG$49</c:f>
              <c:numCache>
                <c:formatCode>0.00%</c:formatCode>
                <c:ptCount val="13"/>
                <c:pt idx="0">
                  <c:v>-0.18213418102243811</c:v>
                </c:pt>
                <c:pt idx="1">
                  <c:v>-0.30956550078630002</c:v>
                </c:pt>
                <c:pt idx="2">
                  <c:v>3.2272788791367787E-2</c:v>
                </c:pt>
                <c:pt idx="3">
                  <c:v>-0.10006039913654691</c:v>
                </c:pt>
                <c:pt idx="4">
                  <c:v>-6.7020926794653657E-2</c:v>
                </c:pt>
                <c:pt idx="5">
                  <c:v>-0.26270094117366116</c:v>
                </c:pt>
                <c:pt idx="6">
                  <c:v>-0.18094595971471911</c:v>
                </c:pt>
                <c:pt idx="7">
                  <c:v>-3.0735269642136839E-2</c:v>
                </c:pt>
                <c:pt idx="8">
                  <c:v>0.16034280251590691</c:v>
                </c:pt>
                <c:pt idx="9">
                  <c:v>0.15035314694672874</c:v>
                </c:pt>
                <c:pt idx="10">
                  <c:v>2.818980752848315E-2</c:v>
                </c:pt>
                <c:pt idx="11">
                  <c:v>2.1703750423853949E-2</c:v>
                </c:pt>
                <c:pt idx="12">
                  <c:v>8.7388162118477136E-2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A4-4AB1-A82F-CA255B8068BE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SUMMARY!$AX$37:$AX$49</c:f>
              <c:numCache>
                <c:formatCode>0.00%</c:formatCode>
                <c:ptCount val="13"/>
                <c:pt idx="0">
                  <c:v>-0.11700030550873002</c:v>
                </c:pt>
                <c:pt idx="1">
                  <c:v>-0.37894362539671111</c:v>
                </c:pt>
                <c:pt idx="2">
                  <c:v>-8.0907434795853828E-3</c:v>
                </c:pt>
                <c:pt idx="3">
                  <c:v>-0.15433886332480809</c:v>
                </c:pt>
                <c:pt idx="4">
                  <c:v>-3.9618868115356656E-2</c:v>
                </c:pt>
                <c:pt idx="5">
                  <c:v>-0.19978848848861308</c:v>
                </c:pt>
                <c:pt idx="6">
                  <c:v>-0.16175651864232685</c:v>
                </c:pt>
                <c:pt idx="7">
                  <c:v>-3.244992905315084E-2</c:v>
                </c:pt>
                <c:pt idx="8">
                  <c:v>0.12484941459253243</c:v>
                </c:pt>
                <c:pt idx="9">
                  <c:v>0.23215827752386267</c:v>
                </c:pt>
                <c:pt idx="10">
                  <c:v>5.8033611906601945E-2</c:v>
                </c:pt>
                <c:pt idx="11">
                  <c:v>4.7977259059968962E-2</c:v>
                </c:pt>
                <c:pt idx="12">
                  <c:v>5.0981604729010144E-2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A4-4AB1-A82F-CA255B8068BE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SUMMARY!$BQ$37:$BQ$49</c:f>
              <c:numCache>
                <c:formatCode>0.00%</c:formatCode>
                <c:ptCount val="13"/>
                <c:pt idx="0">
                  <c:v>6.0822418390422683E-2</c:v>
                </c:pt>
                <c:pt idx="1">
                  <c:v>-0.25450720883052191</c:v>
                </c:pt>
                <c:pt idx="2">
                  <c:v>7.5374865212020553E-2</c:v>
                </c:pt>
                <c:pt idx="3">
                  <c:v>-4.0155502506529037E-2</c:v>
                </c:pt>
                <c:pt idx="4">
                  <c:v>8.8141121725089561E-2</c:v>
                </c:pt>
                <c:pt idx="5">
                  <c:v>-0.10955345064325583</c:v>
                </c:pt>
                <c:pt idx="6">
                  <c:v>-4.9798871939845758E-2</c:v>
                </c:pt>
                <c:pt idx="7">
                  <c:v>4.627877057631738E-2</c:v>
                </c:pt>
                <c:pt idx="8">
                  <c:v>8.311343081237893E-2</c:v>
                </c:pt>
                <c:pt idx="9">
                  <c:v>0.19840788463375453</c:v>
                </c:pt>
                <c:pt idx="10">
                  <c:v>0.14952849225574333</c:v>
                </c:pt>
                <c:pt idx="11">
                  <c:v>4.2438484547099489E-2</c:v>
                </c:pt>
                <c:pt idx="12">
                  <c:v>-5.3729608340889287E-2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A4-4AB1-A82F-CA255B806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SUMMARY!$G$37:$G$49</c:f>
              <c:numCache>
                <c:formatCode>0.00%</c:formatCode>
                <c:ptCount val="13"/>
                <c:pt idx="0">
                  <c:v>2.3855462766197679E-2</c:v>
                </c:pt>
                <c:pt idx="1">
                  <c:v>5.5179651929339844E-3</c:v>
                </c:pt>
                <c:pt idx="2">
                  <c:v>9.5744697250398497E-3</c:v>
                </c:pt>
                <c:pt idx="3">
                  <c:v>1.0640238243949562E-2</c:v>
                </c:pt>
                <c:pt idx="4">
                  <c:v>1.5425459652974783E-2</c:v>
                </c:pt>
                <c:pt idx="5">
                  <c:v>9.171598845140936E-3</c:v>
                </c:pt>
                <c:pt idx="6">
                  <c:v>9.7723411860951102E-3</c:v>
                </c:pt>
                <c:pt idx="7">
                  <c:v>1.3784211752114493E-2</c:v>
                </c:pt>
                <c:pt idx="8">
                  <c:v>1.5126626527703864E-2</c:v>
                </c:pt>
                <c:pt idx="9">
                  <c:v>8.5363269335014952E-3</c:v>
                </c:pt>
                <c:pt idx="10">
                  <c:v>1.4980247689356251E-2</c:v>
                </c:pt>
                <c:pt idx="11">
                  <c:v>7.3217569100533716E-3</c:v>
                </c:pt>
                <c:pt idx="12">
                  <c:v>1.0091743671663966E-2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9-46FB-BC3D-978C5AA24734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SUMMARY!$X$37:$X$49</c:f>
              <c:numCache>
                <c:formatCode>0.00%</c:formatCode>
                <c:ptCount val="13"/>
                <c:pt idx="0">
                  <c:v>2.1427698337527765E-2</c:v>
                </c:pt>
                <c:pt idx="1">
                  <c:v>7.0316275061272568E-3</c:v>
                </c:pt>
                <c:pt idx="2">
                  <c:v>9.6926948000841066E-3</c:v>
                </c:pt>
                <c:pt idx="3">
                  <c:v>1.2553645147229812E-2</c:v>
                </c:pt>
                <c:pt idx="4">
                  <c:v>1.5106841661583853E-2</c:v>
                </c:pt>
                <c:pt idx="5">
                  <c:v>7.8349746934904888E-3</c:v>
                </c:pt>
                <c:pt idx="6">
                  <c:v>6.9461832754313859E-3</c:v>
                </c:pt>
                <c:pt idx="7">
                  <c:v>1.4086439691977006E-2</c:v>
                </c:pt>
                <c:pt idx="8">
                  <c:v>1.400472299086258E-2</c:v>
                </c:pt>
                <c:pt idx="9">
                  <c:v>8.0326683785053969E-3</c:v>
                </c:pt>
                <c:pt idx="10">
                  <c:v>1.4197528197923116E-2</c:v>
                </c:pt>
                <c:pt idx="11">
                  <c:v>7.3518838634139133E-3</c:v>
                </c:pt>
                <c:pt idx="12">
                  <c:v>9.0869486961952153E-3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9-46FB-BC3D-978C5AA24734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SUMMARY!$AO$37:$AO$49</c:f>
              <c:numCache>
                <c:formatCode>0.00%</c:formatCode>
                <c:ptCount val="13"/>
                <c:pt idx="0">
                  <c:v>2.0916374701568291E-2</c:v>
                </c:pt>
                <c:pt idx="1">
                  <c:v>8.1546593265717452E-3</c:v>
                </c:pt>
                <c:pt idx="2">
                  <c:v>9.8924684845020407E-3</c:v>
                </c:pt>
                <c:pt idx="3">
                  <c:v>1.3927407097071427E-2</c:v>
                </c:pt>
                <c:pt idx="4">
                  <c:v>1.5390321201480513E-2</c:v>
                </c:pt>
                <c:pt idx="5">
                  <c:v>7.8766133742379698E-3</c:v>
                </c:pt>
                <c:pt idx="6">
                  <c:v>6.1985648490543218E-3</c:v>
                </c:pt>
                <c:pt idx="7">
                  <c:v>1.4732693520593745E-2</c:v>
                </c:pt>
                <c:pt idx="8">
                  <c:v>1.4613025794353569E-2</c:v>
                </c:pt>
                <c:pt idx="9">
                  <c:v>8.3366055418189304E-3</c:v>
                </c:pt>
                <c:pt idx="10">
                  <c:v>1.4696395421838936E-2</c:v>
                </c:pt>
                <c:pt idx="11">
                  <c:v>8.0148446825606869E-3</c:v>
                </c:pt>
                <c:pt idx="12">
                  <c:v>8.8358241619597294E-3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69-46FB-BC3D-978C5AA24734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SUMMARY!$BG$37:$BG$49</c:f>
              <c:numCache>
                <c:formatCode>0.00%</c:formatCode>
                <c:ptCount val="13"/>
                <c:pt idx="0">
                  <c:v>2.1153101560604948E-2</c:v>
                </c:pt>
                <c:pt idx="1">
                  <c:v>6.7724488429067864E-3</c:v>
                </c:pt>
                <c:pt idx="2">
                  <c:v>9.5985600063988041E-3</c:v>
                </c:pt>
                <c:pt idx="3">
                  <c:v>1.2846062918577116E-2</c:v>
                </c:pt>
                <c:pt idx="4">
                  <c:v>1.5061645302921537E-2</c:v>
                </c:pt>
                <c:pt idx="5">
                  <c:v>1.0769520187750452E-2</c:v>
                </c:pt>
                <c:pt idx="6">
                  <c:v>7.0963572293026977E-3</c:v>
                </c:pt>
                <c:pt idx="7">
                  <c:v>1.3591764636871916E-2</c:v>
                </c:pt>
                <c:pt idx="8">
                  <c:v>1.4995467629941056E-2</c:v>
                </c:pt>
                <c:pt idx="9">
                  <c:v>8.819665540667123E-3</c:v>
                </c:pt>
                <c:pt idx="10">
                  <c:v>1.4067048302796852E-2</c:v>
                </c:pt>
                <c:pt idx="11">
                  <c:v>8.898642020272636E-3</c:v>
                </c:pt>
                <c:pt idx="12">
                  <c:v>8.9907551882788452E-3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69-46FB-BC3D-978C5AA24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SUMMARY!$H$37:$H$49</c:f>
              <c:numCache>
                <c:formatCode>0.00%</c:formatCode>
                <c:ptCount val="13"/>
                <c:pt idx="0">
                  <c:v>1.058867398430317E-2</c:v>
                </c:pt>
                <c:pt idx="1">
                  <c:v>-1.6914283528047427E-2</c:v>
                </c:pt>
                <c:pt idx="2">
                  <c:v>1.7145942239200372E-2</c:v>
                </c:pt>
                <c:pt idx="3">
                  <c:v>4.4014594134162508E-3</c:v>
                </c:pt>
                <c:pt idx="4">
                  <c:v>2.2067378549014811E-2</c:v>
                </c:pt>
                <c:pt idx="5">
                  <c:v>-6.0540648067698728E-3</c:v>
                </c:pt>
                <c:pt idx="6">
                  <c:v>7.1523890775792671E-3</c:v>
                </c:pt>
                <c:pt idx="7">
                  <c:v>9.0911528643439592E-3</c:v>
                </c:pt>
                <c:pt idx="8">
                  <c:v>1.5150659224566288E-2</c:v>
                </c:pt>
                <c:pt idx="9">
                  <c:v>2.5887124678667852E-2</c:v>
                </c:pt>
                <c:pt idx="10">
                  <c:v>2.2570918588077346E-2</c:v>
                </c:pt>
                <c:pt idx="11">
                  <c:v>1.2098144082462089E-2</c:v>
                </c:pt>
                <c:pt idx="12">
                  <c:v>8.0790519714355573E-3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C-463C-8BEE-4F77010FF458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SUMMARY!$Y$37:$Y$49</c:f>
              <c:numCache>
                <c:formatCode>0.00%</c:formatCode>
                <c:ptCount val="13"/>
                <c:pt idx="0">
                  <c:v>-5.9892710517434541E-3</c:v>
                </c:pt>
                <c:pt idx="1">
                  <c:v>-1.7162968130672689E-2</c:v>
                </c:pt>
                <c:pt idx="2">
                  <c:v>1.2337880976059874E-2</c:v>
                </c:pt>
                <c:pt idx="3">
                  <c:v>6.7879171932444906E-4</c:v>
                </c:pt>
                <c:pt idx="4">
                  <c:v>5.7792663574218637E-3</c:v>
                </c:pt>
                <c:pt idx="5">
                  <c:v>-1.2627012589398551E-2</c:v>
                </c:pt>
                <c:pt idx="6">
                  <c:v>-8.2631391637465485E-3</c:v>
                </c:pt>
                <c:pt idx="7">
                  <c:v>7.1550257065716941E-3</c:v>
                </c:pt>
                <c:pt idx="8">
                  <c:v>2.4176597595214819E-2</c:v>
                </c:pt>
                <c:pt idx="9">
                  <c:v>2.237457387587603E-2</c:v>
                </c:pt>
                <c:pt idx="10">
                  <c:v>1.2251321007223696E-2</c:v>
                </c:pt>
                <c:pt idx="11">
                  <c:v>1.1228449204388775E-2</c:v>
                </c:pt>
                <c:pt idx="12">
                  <c:v>1.6823375926298269E-2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C-463C-8BEE-4F77010FF458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SUMMARY!$AP$37:$AP$49</c:f>
              <c:numCache>
                <c:formatCode>0.00%</c:formatCode>
                <c:ptCount val="13"/>
                <c:pt idx="0">
                  <c:v>8.0832313088809984E-4</c:v>
                </c:pt>
                <c:pt idx="1">
                  <c:v>-2.3506220649270451E-2</c:v>
                </c:pt>
                <c:pt idx="2">
                  <c:v>8.9149194605210418E-3</c:v>
                </c:pt>
                <c:pt idx="3">
                  <c:v>-3.6097975338206787E-3</c:v>
                </c:pt>
                <c:pt idx="4">
                  <c:v>7.8590336967916848E-3</c:v>
                </c:pt>
                <c:pt idx="5">
                  <c:v>-7.4567233814912485E-3</c:v>
                </c:pt>
                <c:pt idx="6">
                  <c:v>-1.0127600501565345E-2</c:v>
                </c:pt>
                <c:pt idx="7">
                  <c:v>6.8922042846679653E-3</c:v>
                </c:pt>
                <c:pt idx="8">
                  <c:v>1.8850102144129133E-2</c:v>
                </c:pt>
                <c:pt idx="9">
                  <c:v>3.28953125897576E-2</c:v>
                </c:pt>
                <c:pt idx="10">
                  <c:v>1.5059134539435888E-2</c:v>
                </c:pt>
                <c:pt idx="11">
                  <c:v>1.3474857105928339E-2</c:v>
                </c:pt>
                <c:pt idx="12">
                  <c:v>9.9656441632439106E-3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C-463C-8BEE-4F77010FF458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SUMMARY!$BH$37:$BH$49</c:f>
              <c:numCache>
                <c:formatCode>0.00%</c:formatCode>
                <c:ptCount val="13"/>
                <c:pt idx="0">
                  <c:v>6.9541931152343733E-3</c:v>
                </c:pt>
                <c:pt idx="1">
                  <c:v>-2.4900408352122587E-2</c:v>
                </c:pt>
                <c:pt idx="2">
                  <c:v>1.4833310071159837E-2</c:v>
                </c:pt>
                <c:pt idx="3">
                  <c:v>-1.5195117277257476E-3</c:v>
                </c:pt>
                <c:pt idx="4">
                  <c:v>1.5995811013614438E-2</c:v>
                </c:pt>
                <c:pt idx="5">
                  <c:v>-9.6626562230727117E-3</c:v>
                </c:pt>
                <c:pt idx="6">
                  <c:v>-4.3201166040757171E-3</c:v>
                </c:pt>
                <c:pt idx="7">
                  <c:v>1.0586766635670387E-2</c:v>
                </c:pt>
                <c:pt idx="8">
                  <c:v>1.3656616210937476E-2</c:v>
                </c:pt>
                <c:pt idx="9">
                  <c:v>2.9048526988309967E-2</c:v>
                </c:pt>
                <c:pt idx="10">
                  <c:v>2.26038484012379E-2</c:v>
                </c:pt>
                <c:pt idx="11">
                  <c:v>1.0393619537353512E-2</c:v>
                </c:pt>
                <c:pt idx="12">
                  <c:v>-5.4920420927160912E-4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5C-463C-8BEE-4F77010FF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SUMMARY!$J$37:$J$49</c:f>
              <c:numCache>
                <c:formatCode>0.00%</c:formatCode>
                <c:ptCount val="13"/>
                <c:pt idx="0">
                  <c:v>6.1994221114568494E-3</c:v>
                </c:pt>
                <c:pt idx="1">
                  <c:v>3.2258890938788971E-4</c:v>
                </c:pt>
                <c:pt idx="2">
                  <c:v>1.4083889194729099E-3</c:v>
                </c:pt>
                <c:pt idx="3">
                  <c:v>2.0346785341583727E-4</c:v>
                </c:pt>
                <c:pt idx="4">
                  <c:v>9.9335807412626433E-4</c:v>
                </c:pt>
                <c:pt idx="5">
                  <c:v>-7.2508023128455858E-4</c:v>
                </c:pt>
                <c:pt idx="6">
                  <c:v>-6.4762668305431395E-4</c:v>
                </c:pt>
                <c:pt idx="7">
                  <c:v>4.6139361749187122E-3</c:v>
                </c:pt>
                <c:pt idx="8">
                  <c:v>9.4123418709953855E-4</c:v>
                </c:pt>
                <c:pt idx="9">
                  <c:v>-1.2210882279378211E-5</c:v>
                </c:pt>
                <c:pt idx="10">
                  <c:v>3.0889868894692254E-3</c:v>
                </c:pt>
                <c:pt idx="11">
                  <c:v>1.4663964920585385E-4</c:v>
                </c:pt>
                <c:pt idx="12">
                  <c:v>1.7297176679751483E-3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0D-44F3-8986-9FC312D82A88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SUMMARY!$AA$37:$AA$49</c:f>
              <c:numCache>
                <c:formatCode>0.00%</c:formatCode>
                <c:ptCount val="13"/>
                <c:pt idx="0">
                  <c:v>6.632358085954004E-3</c:v>
                </c:pt>
                <c:pt idx="1">
                  <c:v>3.0864848101914435E-3</c:v>
                </c:pt>
                <c:pt idx="2">
                  <c:v>2.7399091655239552E-3</c:v>
                </c:pt>
                <c:pt idx="3">
                  <c:v>5.0786676511287735E-3</c:v>
                </c:pt>
                <c:pt idx="4">
                  <c:v>5.4732217720556515E-3</c:v>
                </c:pt>
                <c:pt idx="5">
                  <c:v>1.1469840811303756E-3</c:v>
                </c:pt>
                <c:pt idx="6">
                  <c:v>1.8160034886926762E-3</c:v>
                </c:pt>
                <c:pt idx="7">
                  <c:v>4.263854895934927E-3</c:v>
                </c:pt>
                <c:pt idx="8">
                  <c:v>3.5806053831662181E-3</c:v>
                </c:pt>
                <c:pt idx="9">
                  <c:v>1.748347789733146E-3</c:v>
                </c:pt>
                <c:pt idx="10">
                  <c:v>3.9220938008770519E-3</c:v>
                </c:pt>
                <c:pt idx="11">
                  <c:v>1.1067233072086869E-3</c:v>
                </c:pt>
                <c:pt idx="12">
                  <c:v>2.8658286902902368E-3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20D-44F3-8986-9FC312D82A88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SUMMARY!$AR$37:$AR$49</c:f>
              <c:numCache>
                <c:formatCode>0.00%</c:formatCode>
                <c:ptCount val="13"/>
                <c:pt idx="0">
                  <c:v>-8.3957611085142513E-5</c:v>
                </c:pt>
                <c:pt idx="1">
                  <c:v>-1.9023046926151146E-3</c:v>
                </c:pt>
                <c:pt idx="2">
                  <c:v>7.7388981136427767E-4</c:v>
                </c:pt>
                <c:pt idx="3">
                  <c:v>-2.7341959545100257E-3</c:v>
                </c:pt>
                <c:pt idx="4">
                  <c:v>-4.0685750616702787E-3</c:v>
                </c:pt>
                <c:pt idx="5">
                  <c:v>-1.0430261861342975E-3</c:v>
                </c:pt>
                <c:pt idx="6">
                  <c:v>-2.4592776485533193E-3</c:v>
                </c:pt>
                <c:pt idx="7">
                  <c:v>-2.3651264470725825E-3</c:v>
                </c:pt>
                <c:pt idx="8">
                  <c:v>-5.4061019905162488E-3</c:v>
                </c:pt>
                <c:pt idx="9">
                  <c:v>-2.3958711319715118E-3</c:v>
                </c:pt>
                <c:pt idx="10">
                  <c:v>-5.7457339470235996E-3</c:v>
                </c:pt>
                <c:pt idx="11">
                  <c:v>-1.0066224376757771E-3</c:v>
                </c:pt>
                <c:pt idx="12">
                  <c:v>-1.7448664052095073E-3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20D-44F3-8986-9FC312D82A88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SUMMARY!$BJ$37:$BJ$49</c:f>
              <c:numCache>
                <c:formatCode>0.00%</c:formatCode>
                <c:ptCount val="13"/>
                <c:pt idx="0">
                  <c:v>5.9507521550316144E-3</c:v>
                </c:pt>
                <c:pt idx="1">
                  <c:v>1.4467287664315833E-4</c:v>
                </c:pt>
                <c:pt idx="2">
                  <c:v>1.3734151812060057E-3</c:v>
                </c:pt>
                <c:pt idx="3">
                  <c:v>2.0334570168637866E-4</c:v>
                </c:pt>
                <c:pt idx="4">
                  <c:v>-4.4538453394421182E-5</c:v>
                </c:pt>
                <c:pt idx="5">
                  <c:v>-8.0489376202540664E-4</c:v>
                </c:pt>
                <c:pt idx="6">
                  <c:v>-1.6706339373930013E-4</c:v>
                </c:pt>
                <c:pt idx="7">
                  <c:v>3.171340766792187E-3</c:v>
                </c:pt>
                <c:pt idx="8">
                  <c:v>6.332001141816986E-4</c:v>
                </c:pt>
                <c:pt idx="9">
                  <c:v>-4.2812409648847758E-5</c:v>
                </c:pt>
                <c:pt idx="10">
                  <c:v>1.5973612475752952E-3</c:v>
                </c:pt>
                <c:pt idx="11">
                  <c:v>9.4864331923174389E-4</c:v>
                </c:pt>
                <c:pt idx="12">
                  <c:v>1.1007910972721648E-3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20D-44F3-8986-9FC312D82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SUMMARY!$C$37:$C$49</c:f>
              <c:numCache>
                <c:formatCode>0.00%</c:formatCode>
                <c:ptCount val="13"/>
                <c:pt idx="0">
                  <c:v>-1.0276872664690049E-2</c:v>
                </c:pt>
                <c:pt idx="1">
                  <c:v>-1.0276872664690049E-2</c:v>
                </c:pt>
                <c:pt idx="2">
                  <c:v>-9.9746117039638676E-3</c:v>
                </c:pt>
                <c:pt idx="3">
                  <c:v>-1.0276872664690049E-2</c:v>
                </c:pt>
                <c:pt idx="4">
                  <c:v>-1.0276872664690049E-2</c:v>
                </c:pt>
                <c:pt idx="5">
                  <c:v>-1.0276872664690049E-2</c:v>
                </c:pt>
                <c:pt idx="6">
                  <c:v>-1.0276872664690049E-2</c:v>
                </c:pt>
                <c:pt idx="7">
                  <c:v>-9.9746117039638676E-3</c:v>
                </c:pt>
                <c:pt idx="8">
                  <c:v>-9.9746117039638676E-3</c:v>
                </c:pt>
                <c:pt idx="9">
                  <c:v>-1.0276872664690049E-2</c:v>
                </c:pt>
                <c:pt idx="10">
                  <c:v>-9.9746117039638676E-3</c:v>
                </c:pt>
                <c:pt idx="11">
                  <c:v>-1.0276872664690049E-2</c:v>
                </c:pt>
                <c:pt idx="12">
                  <c:v>-9.9746117039638676E-3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0-4D72-840B-13595A60559B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SUMMARY!$T$37:$T$49</c:f>
              <c:numCache>
                <c:formatCode>0.00%</c:formatCode>
                <c:ptCount val="13"/>
                <c:pt idx="0">
                  <c:v>-2.0115575753152405E-2</c:v>
                </c:pt>
                <c:pt idx="1">
                  <c:v>-2.0115575753152405E-2</c:v>
                </c:pt>
                <c:pt idx="2">
                  <c:v>-1.9523941172177331E-2</c:v>
                </c:pt>
                <c:pt idx="3">
                  <c:v>-2.0115575753152405E-2</c:v>
                </c:pt>
                <c:pt idx="4">
                  <c:v>-2.0115575753152405E-2</c:v>
                </c:pt>
                <c:pt idx="5">
                  <c:v>-2.0115575753152405E-2</c:v>
                </c:pt>
                <c:pt idx="6">
                  <c:v>-2.0115575753152405E-2</c:v>
                </c:pt>
                <c:pt idx="7">
                  <c:v>-1.9523941172177331E-2</c:v>
                </c:pt>
                <c:pt idx="8">
                  <c:v>-1.9523941172177331E-2</c:v>
                </c:pt>
                <c:pt idx="9">
                  <c:v>-2.0115575753152405E-2</c:v>
                </c:pt>
                <c:pt idx="10">
                  <c:v>-1.9523941172177331E-2</c:v>
                </c:pt>
                <c:pt idx="11">
                  <c:v>-2.0115575753152405E-2</c:v>
                </c:pt>
                <c:pt idx="12">
                  <c:v>-1.9523941172177331E-2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0-4D72-840B-13595A60559B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SUMMARY!$AK$37:$AK$49</c:f>
              <c:numCache>
                <c:formatCode>0.00%</c:formatCode>
                <c:ptCount val="13"/>
                <c:pt idx="0">
                  <c:v>-1.8879421986639548E-2</c:v>
                </c:pt>
                <c:pt idx="1">
                  <c:v>-1.8879421986639548E-2</c:v>
                </c:pt>
                <c:pt idx="2">
                  <c:v>-1.832414486938545E-2</c:v>
                </c:pt>
                <c:pt idx="3">
                  <c:v>-1.8879421986639548E-2</c:v>
                </c:pt>
                <c:pt idx="4">
                  <c:v>-1.8879421986639548E-2</c:v>
                </c:pt>
                <c:pt idx="5">
                  <c:v>-1.8879421986639548E-2</c:v>
                </c:pt>
                <c:pt idx="6">
                  <c:v>-1.8879421986639548E-2</c:v>
                </c:pt>
                <c:pt idx="7">
                  <c:v>-1.832414486938545E-2</c:v>
                </c:pt>
                <c:pt idx="8">
                  <c:v>-1.832414486938545E-2</c:v>
                </c:pt>
                <c:pt idx="9">
                  <c:v>-1.8879421986639548E-2</c:v>
                </c:pt>
                <c:pt idx="10">
                  <c:v>-1.832414486938545E-2</c:v>
                </c:pt>
                <c:pt idx="11">
                  <c:v>-1.8879421986639548E-2</c:v>
                </c:pt>
                <c:pt idx="12">
                  <c:v>-1.832414486938545E-2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20-4D72-840B-13595A60559B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SUMMARY!$BB$37:$BB$49</c:f>
              <c:numCache>
                <c:formatCode>0.00%</c:formatCode>
                <c:ptCount val="13"/>
                <c:pt idx="0">
                  <c:v>-9.02795093818844E-3</c:v>
                </c:pt>
                <c:pt idx="1">
                  <c:v>-9.02795093818844E-3</c:v>
                </c:pt>
                <c:pt idx="2">
                  <c:v>-8.4088640355998185E-3</c:v>
                </c:pt>
                <c:pt idx="3">
                  <c:v>-9.02795093818844E-3</c:v>
                </c:pt>
                <c:pt idx="4">
                  <c:v>-9.02795093818844E-3</c:v>
                </c:pt>
                <c:pt idx="5">
                  <c:v>-9.02795093818844E-3</c:v>
                </c:pt>
                <c:pt idx="6">
                  <c:v>-9.02795093818844E-3</c:v>
                </c:pt>
                <c:pt idx="7">
                  <c:v>-8.4088640355998185E-3</c:v>
                </c:pt>
                <c:pt idx="8">
                  <c:v>-8.4088640355998185E-3</c:v>
                </c:pt>
                <c:pt idx="9">
                  <c:v>-9.02795093818844E-3</c:v>
                </c:pt>
                <c:pt idx="10">
                  <c:v>-8.4088640355998185E-3</c:v>
                </c:pt>
                <c:pt idx="11">
                  <c:v>-9.02795093818844E-3</c:v>
                </c:pt>
                <c:pt idx="12">
                  <c:v>-8.4088640355998185E-3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20-4D72-840B-13595A605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SUMMARY!$K$37:$K$49</c:f>
              <c:numCache>
                <c:formatCode>0.00%</c:formatCode>
                <c:ptCount val="13"/>
                <c:pt idx="0">
                  <c:v>-8.8779890041569776E-2</c:v>
                </c:pt>
                <c:pt idx="1">
                  <c:v>-4.7194771917817478E-2</c:v>
                </c:pt>
                <c:pt idx="2">
                  <c:v>-4.488515566633524E-2</c:v>
                </c:pt>
                <c:pt idx="3">
                  <c:v>-8.8779890041569776E-2</c:v>
                </c:pt>
                <c:pt idx="4">
                  <c:v>-8.8779890041569776E-2</c:v>
                </c:pt>
                <c:pt idx="5">
                  <c:v>-8.8779890041569776E-2</c:v>
                </c:pt>
                <c:pt idx="6">
                  <c:v>-8.8779890041569776E-2</c:v>
                </c:pt>
                <c:pt idx="7">
                  <c:v>-8.44347223212078E-2</c:v>
                </c:pt>
                <c:pt idx="8">
                  <c:v>-8.44347223212078E-2</c:v>
                </c:pt>
                <c:pt idx="9">
                  <c:v>-8.8779890041569776E-2</c:v>
                </c:pt>
                <c:pt idx="10">
                  <c:v>-8.44347223212078E-2</c:v>
                </c:pt>
                <c:pt idx="11">
                  <c:v>-8.8779890041569776E-2</c:v>
                </c:pt>
                <c:pt idx="12">
                  <c:v>-8.44347223212078E-2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6-4599-8F35-B502BED046B6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SUMMARY!$AB$37:$AB$49</c:f>
              <c:numCache>
                <c:formatCode>0.00%</c:formatCode>
                <c:ptCount val="13"/>
                <c:pt idx="0">
                  <c:v>-0.1764249531530297</c:v>
                </c:pt>
                <c:pt idx="1">
                  <c:v>-0.1764249531530297</c:v>
                </c:pt>
                <c:pt idx="2">
                  <c:v>-0.16780717794626254</c:v>
                </c:pt>
                <c:pt idx="3">
                  <c:v>-0.1764249531530297</c:v>
                </c:pt>
                <c:pt idx="4">
                  <c:v>-0.1764249531530297</c:v>
                </c:pt>
                <c:pt idx="5">
                  <c:v>-0.1764249531530297</c:v>
                </c:pt>
                <c:pt idx="6">
                  <c:v>-0.1764249531530297</c:v>
                </c:pt>
                <c:pt idx="7">
                  <c:v>-0.16780717794626254</c:v>
                </c:pt>
                <c:pt idx="8">
                  <c:v>-0.16780717794626254</c:v>
                </c:pt>
                <c:pt idx="9">
                  <c:v>-0.1764249531530297</c:v>
                </c:pt>
                <c:pt idx="10">
                  <c:v>-0.16780717794626254</c:v>
                </c:pt>
                <c:pt idx="11">
                  <c:v>-0.1764249531530297</c:v>
                </c:pt>
                <c:pt idx="12">
                  <c:v>-0.16780717794626254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6-4599-8F35-B502BED046B6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SUMMARY!$AS$37:$AS$49</c:f>
              <c:numCache>
                <c:formatCode>0.00%</c:formatCode>
                <c:ptCount val="13"/>
                <c:pt idx="0">
                  <c:v>-0.16527152656272898</c:v>
                </c:pt>
                <c:pt idx="1">
                  <c:v>-0.16527152656272898</c:v>
                </c:pt>
                <c:pt idx="2">
                  <c:v>-0.15719635607272608</c:v>
                </c:pt>
                <c:pt idx="3">
                  <c:v>-0.16527152656272898</c:v>
                </c:pt>
                <c:pt idx="4">
                  <c:v>-0.16527152656272898</c:v>
                </c:pt>
                <c:pt idx="5">
                  <c:v>-0.16527152656272898</c:v>
                </c:pt>
                <c:pt idx="6">
                  <c:v>-0.16527152656272898</c:v>
                </c:pt>
                <c:pt idx="7">
                  <c:v>-0.15719635607272608</c:v>
                </c:pt>
                <c:pt idx="8">
                  <c:v>-0.15719635607272608</c:v>
                </c:pt>
                <c:pt idx="9">
                  <c:v>-0.16527152656272898</c:v>
                </c:pt>
                <c:pt idx="10">
                  <c:v>-0.15719635607272608</c:v>
                </c:pt>
                <c:pt idx="11">
                  <c:v>-0.16527152656272898</c:v>
                </c:pt>
                <c:pt idx="12">
                  <c:v>-0.15719635607272608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6-4599-8F35-B502BED046B6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SUMMARY!$BK$37:$BK$49</c:f>
              <c:numCache>
                <c:formatCode>0.00%</c:formatCode>
                <c:ptCount val="13"/>
                <c:pt idx="0">
                  <c:v>-1.3518684050591775E-2</c:v>
                </c:pt>
                <c:pt idx="1">
                  <c:v>-1.3518684050591775E-2</c:v>
                </c:pt>
                <c:pt idx="2">
                  <c:v>-9.1745754895090591E-3</c:v>
                </c:pt>
                <c:pt idx="3">
                  <c:v>-1.3518684050591775E-2</c:v>
                </c:pt>
                <c:pt idx="4">
                  <c:v>-1.3518684050591775E-2</c:v>
                </c:pt>
                <c:pt idx="5">
                  <c:v>-1.3518684050591775E-2</c:v>
                </c:pt>
                <c:pt idx="6">
                  <c:v>-1.3518684050591775E-2</c:v>
                </c:pt>
                <c:pt idx="7">
                  <c:v>-9.1745754895090591E-3</c:v>
                </c:pt>
                <c:pt idx="8">
                  <c:v>-9.1745754895090591E-3</c:v>
                </c:pt>
                <c:pt idx="9">
                  <c:v>-1.3518684050591775E-2</c:v>
                </c:pt>
                <c:pt idx="10">
                  <c:v>-9.1745754895090591E-3</c:v>
                </c:pt>
                <c:pt idx="11">
                  <c:v>-1.3518684050591775E-2</c:v>
                </c:pt>
                <c:pt idx="12">
                  <c:v>-9.1745754895090591E-3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36-4599-8F35-B502BED0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SUMMARY!$D$37:$D$49</c:f>
              <c:numCache>
                <c:formatCode>0.00%</c:formatCode>
                <c:ptCount val="13"/>
                <c:pt idx="0">
                  <c:v>1.9570734961342003E-3</c:v>
                </c:pt>
                <c:pt idx="1">
                  <c:v>2.0161893335171265E-3</c:v>
                </c:pt>
                <c:pt idx="2">
                  <c:v>1.80206827173927E-3</c:v>
                </c:pt>
                <c:pt idx="3">
                  <c:v>4.5829985345549459E-3</c:v>
                </c:pt>
                <c:pt idx="4">
                  <c:v>3.8423607817522224E-3</c:v>
                </c:pt>
                <c:pt idx="5">
                  <c:v>8.948410686571151E-3</c:v>
                </c:pt>
                <c:pt idx="6">
                  <c:v>7.7552350874825838E-3</c:v>
                </c:pt>
                <c:pt idx="7">
                  <c:v>4.5236347967361678E-3</c:v>
                </c:pt>
                <c:pt idx="8">
                  <c:v>9.2743864104918895E-3</c:v>
                </c:pt>
                <c:pt idx="9">
                  <c:v>2.9891348452057162E-3</c:v>
                </c:pt>
                <c:pt idx="10">
                  <c:v>6.8281240186051362E-3</c:v>
                </c:pt>
                <c:pt idx="11">
                  <c:v>3.1855957870849153E-3</c:v>
                </c:pt>
                <c:pt idx="12">
                  <c:v>3.5865618984269876E-3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36-4630-B7A0-579CF6FD05A9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SUMMARY!$U$37:$U$49</c:f>
              <c:numCache>
                <c:formatCode>0.00%</c:formatCode>
                <c:ptCount val="13"/>
                <c:pt idx="0">
                  <c:v>4.3827222115772193E-4</c:v>
                </c:pt>
                <c:pt idx="1">
                  <c:v>4.5151077724498156E-4</c:v>
                </c:pt>
                <c:pt idx="2">
                  <c:v>4.035599367452036E-4</c:v>
                </c:pt>
                <c:pt idx="3">
                  <c:v>1.0263288234401461E-3</c:v>
                </c:pt>
                <c:pt idx="4">
                  <c:v>8.6046845321749573E-4</c:v>
                </c:pt>
                <c:pt idx="5">
                  <c:v>2.0039307509090096E-3</c:v>
                </c:pt>
                <c:pt idx="6">
                  <c:v>1.7367278810792711E-3</c:v>
                </c:pt>
                <c:pt idx="7">
                  <c:v>1.0130347541502588E-3</c:v>
                </c:pt>
                <c:pt idx="8">
                  <c:v>2.0769306463669134E-3</c:v>
                </c:pt>
                <c:pt idx="9">
                  <c:v>6.6939476623835675E-4</c:v>
                </c:pt>
                <c:pt idx="10">
                  <c:v>1.5291081619900888E-3</c:v>
                </c:pt>
                <c:pt idx="11">
                  <c:v>7.133907627990925E-4</c:v>
                </c:pt>
                <c:pt idx="12">
                  <c:v>8.031841774508836E-4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36-4630-B7A0-579CF6FD05A9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SUMMARY!$AL$37:$AL$49</c:f>
              <c:numCache>
                <c:formatCode>0.00%</c:formatCode>
                <c:ptCount val="13"/>
                <c:pt idx="0">
                  <c:v>4.2782567845064826E-4</c:v>
                </c:pt>
                <c:pt idx="1">
                  <c:v>4.4074868331817551E-4</c:v>
                </c:pt>
                <c:pt idx="2">
                  <c:v>3.9394079273253463E-4</c:v>
                </c:pt>
                <c:pt idx="3">
                  <c:v>1.0018655251341931E-3</c:v>
                </c:pt>
                <c:pt idx="4">
                  <c:v>8.3995854177321464E-4</c:v>
                </c:pt>
                <c:pt idx="5">
                  <c:v>1.9561656423748484E-3</c:v>
                </c:pt>
                <c:pt idx="6">
                  <c:v>1.6953316934471821E-3</c:v>
                </c:pt>
                <c:pt idx="7">
                  <c:v>9.8888832738283573E-4</c:v>
                </c:pt>
                <c:pt idx="8">
                  <c:v>2.0274254769473954E-3</c:v>
                </c:pt>
                <c:pt idx="9">
                  <c:v>6.5343926282553815E-4</c:v>
                </c:pt>
                <c:pt idx="10">
                  <c:v>1.4926607558770407E-3</c:v>
                </c:pt>
                <c:pt idx="11">
                  <c:v>6.9638657111801964E-4</c:v>
                </c:pt>
                <c:pt idx="12">
                  <c:v>7.8403969190031324E-4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36-4630-B7A0-579CF6FD05A9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SUMMARY!$BC$37:$BC$49</c:f>
              <c:numCache>
                <c:formatCode>0.00%</c:formatCode>
                <c:ptCount val="13"/>
                <c:pt idx="0">
                  <c:v>1.1199995655368129E-3</c:v>
                </c:pt>
                <c:pt idx="1">
                  <c:v>1.1538305364357413E-3</c:v>
                </c:pt>
                <c:pt idx="2">
                  <c:v>1.0312927162671841E-3</c:v>
                </c:pt>
                <c:pt idx="3">
                  <c:v>2.6227713610483803E-3</c:v>
                </c:pt>
                <c:pt idx="4">
                  <c:v>2.1989171201472844E-3</c:v>
                </c:pt>
                <c:pt idx="5">
                  <c:v>5.1210217420970426E-3</c:v>
                </c:pt>
                <c:pt idx="6">
                  <c:v>4.4381879090317922E-3</c:v>
                </c:pt>
                <c:pt idx="7">
                  <c:v>2.5887985179639189E-3</c:v>
                </c:pt>
                <c:pt idx="8">
                  <c:v>5.3075720309553615E-3</c:v>
                </c:pt>
                <c:pt idx="9">
                  <c:v>1.7106305570931976E-3</c:v>
                </c:pt>
                <c:pt idx="10">
                  <c:v>3.9076181642217949E-3</c:v>
                </c:pt>
                <c:pt idx="11">
                  <c:v>1.8230617802681205E-3</c:v>
                </c:pt>
                <c:pt idx="12">
                  <c:v>2.0525278283885602E-3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36-4630-B7A0-579CF6FD0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SUMMARY!$L$37:$L$49</c:f>
              <c:numCache>
                <c:formatCode>0.00%</c:formatCode>
                <c:ptCount val="13"/>
                <c:pt idx="0">
                  <c:v>1.4186355984356885E-2</c:v>
                </c:pt>
                <c:pt idx="1">
                  <c:v>6.9058579705632518E-3</c:v>
                </c:pt>
                <c:pt idx="2">
                  <c:v>4.258303550682188E-3</c:v>
                </c:pt>
                <c:pt idx="3">
                  <c:v>3.7858328463533347E-2</c:v>
                </c:pt>
                <c:pt idx="4">
                  <c:v>2.5074059513241934E-2</c:v>
                </c:pt>
                <c:pt idx="5">
                  <c:v>3.8246058696987689E-2</c:v>
                </c:pt>
                <c:pt idx="6">
                  <c:v>5.1485446089356582E-2</c:v>
                </c:pt>
                <c:pt idx="7">
                  <c:v>3.6606860168117129E-2</c:v>
                </c:pt>
                <c:pt idx="8">
                  <c:v>7.1265856881041534E-2</c:v>
                </c:pt>
                <c:pt idx="9">
                  <c:v>2.1204874898482801E-2</c:v>
                </c:pt>
                <c:pt idx="10">
                  <c:v>5.2500169374840942E-2</c:v>
                </c:pt>
                <c:pt idx="11">
                  <c:v>2.4673870136881802E-2</c:v>
                </c:pt>
                <c:pt idx="12">
                  <c:v>2.8381372596087178E-2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B1-4675-99CD-EDD31FE568DF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SUMMARY!$AC$37:$AC$49</c:f>
              <c:numCache>
                <c:formatCode>0.00%</c:formatCode>
                <c:ptCount val="13"/>
                <c:pt idx="0">
                  <c:v>3.1869648320590176E-3</c:v>
                </c:pt>
                <c:pt idx="1">
                  <c:v>3.1330094191679954E-3</c:v>
                </c:pt>
                <c:pt idx="2">
                  <c:v>1.9329969948141423E-3</c:v>
                </c:pt>
                <c:pt idx="3">
                  <c:v>8.5261303229516826E-3</c:v>
                </c:pt>
                <c:pt idx="4">
                  <c:v>5.6431925449148016E-3</c:v>
                </c:pt>
                <c:pt idx="5">
                  <c:v>8.7227483031890578E-3</c:v>
                </c:pt>
                <c:pt idx="6">
                  <c:v>1.1631023406659105E-2</c:v>
                </c:pt>
                <c:pt idx="7">
                  <c:v>8.2434266959991662E-3</c:v>
                </c:pt>
                <c:pt idx="8">
                  <c:v>1.6135239039797057E-2</c:v>
                </c:pt>
                <c:pt idx="9">
                  <c:v>4.7638352473427584E-3</c:v>
                </c:pt>
                <c:pt idx="10">
                  <c:v>1.1857850198324516E-2</c:v>
                </c:pt>
                <c:pt idx="11">
                  <c:v>5.5508682267230098E-3</c:v>
                </c:pt>
                <c:pt idx="12">
                  <c:v>6.3929250670094299E-3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B1-4675-99CD-EDD31FE568DF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SUMMARY!$AT$37:$AT$49</c:f>
              <c:numCache>
                <c:formatCode>0.00%</c:formatCode>
                <c:ptCount val="13"/>
                <c:pt idx="0">
                  <c:v>3.1106288620886863E-3</c:v>
                </c:pt>
                <c:pt idx="1">
                  <c:v>3.0580105623032022E-3</c:v>
                </c:pt>
                <c:pt idx="2">
                  <c:v>1.8866822637074298E-3</c:v>
                </c:pt>
                <c:pt idx="3">
                  <c:v>8.3211232576407435E-3</c:v>
                </c:pt>
                <c:pt idx="4">
                  <c:v>5.5076410801973502E-3</c:v>
                </c:pt>
                <c:pt idx="5">
                  <c:v>8.5089107207226376E-3</c:v>
                </c:pt>
                <c:pt idx="6">
                  <c:v>1.135002352772109E-2</c:v>
                </c:pt>
                <c:pt idx="7">
                  <c:v>8.0452478950752485E-3</c:v>
                </c:pt>
                <c:pt idx="8">
                  <c:v>1.5744112011099449E-2</c:v>
                </c:pt>
                <c:pt idx="9">
                  <c:v>4.6497230441680595E-3</c:v>
                </c:pt>
                <c:pt idx="10">
                  <c:v>1.1571467873285184E-2</c:v>
                </c:pt>
                <c:pt idx="11">
                  <c:v>5.4176180215086706E-3</c:v>
                </c:pt>
                <c:pt idx="12">
                  <c:v>6.2391688530036189E-3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B1-4675-99CD-EDD31FE568DF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SUMMARY!$BL$37:$BL$49</c:f>
              <c:numCache>
                <c:formatCode>0.00%</c:formatCode>
                <c:ptCount val="13"/>
                <c:pt idx="0">
                  <c:v>8.1341867084368455E-3</c:v>
                </c:pt>
                <c:pt idx="1">
                  <c:v>7.9976848227014032E-3</c:v>
                </c:pt>
                <c:pt idx="2">
                  <c:v>4.9332563049660138E-3</c:v>
                </c:pt>
                <c:pt idx="3">
                  <c:v>2.174028083815497E-2</c:v>
                </c:pt>
                <c:pt idx="4">
                  <c:v>1.4392962034015338E-2</c:v>
                </c:pt>
                <c:pt idx="5">
                  <c:v>2.2131238944930243E-2</c:v>
                </c:pt>
                <c:pt idx="6">
                  <c:v>2.9621214205701567E-2</c:v>
                </c:pt>
                <c:pt idx="7">
                  <c:v>2.1020270122673306E-2</c:v>
                </c:pt>
                <c:pt idx="8">
                  <c:v>4.1056915478288505E-2</c:v>
                </c:pt>
                <c:pt idx="9">
                  <c:v>1.2158714223822016E-2</c:v>
                </c:pt>
                <c:pt idx="10">
                  <c:v>3.0201450253012241E-2</c:v>
                </c:pt>
                <c:pt idx="11">
                  <c:v>1.415974435774946E-2</c:v>
                </c:pt>
                <c:pt idx="12">
                  <c:v>1.6299834498403977E-2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CB1-4675-99CD-EDD31FE56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SUMMARY!$E$37:$E$49</c:f>
              <c:numCache>
                <c:formatCode>0.00%</c:formatCode>
                <c:ptCount val="13"/>
                <c:pt idx="0">
                  <c:v>2.0985967096160459E-2</c:v>
                </c:pt>
                <c:pt idx="1">
                  <c:v>3.0634797671261968E-2</c:v>
                </c:pt>
                <c:pt idx="2">
                  <c:v>3.6167528699424813E-4</c:v>
                </c:pt>
                <c:pt idx="3">
                  <c:v>1.1925995349884037E-2</c:v>
                </c:pt>
                <c:pt idx="4">
                  <c:v>-3.5660845391890324E-4</c:v>
                </c:pt>
                <c:pt idx="5">
                  <c:v>1.6814949757912583E-2</c:v>
                </c:pt>
                <c:pt idx="6">
                  <c:v>5.2231208366506267E-3</c:v>
                </c:pt>
                <c:pt idx="7">
                  <c:v>9.4623995177886E-3</c:v>
                </c:pt>
                <c:pt idx="8">
                  <c:v>5.6726901846775816E-4</c:v>
                </c:pt>
                <c:pt idx="9">
                  <c:v>-1.0024152038728491E-2</c:v>
                </c:pt>
                <c:pt idx="10">
                  <c:v>-4.8649626619675489E-3</c:v>
                </c:pt>
                <c:pt idx="11">
                  <c:v>2.317638300797514E-3</c:v>
                </c:pt>
                <c:pt idx="12">
                  <c:v>7.9832753056988982E-3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21-478A-8776-CC18BFB92399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SUMMARY!$V$37:$V$49</c:f>
              <c:numCache>
                <c:formatCode>0.00%</c:formatCode>
                <c:ptCount val="13"/>
                <c:pt idx="0">
                  <c:v>4.6451064593651718E-2</c:v>
                </c:pt>
                <c:pt idx="1">
                  <c:v>4.3456746593994268E-2</c:v>
                </c:pt>
                <c:pt idx="2">
                  <c:v>1.605570217704071E-2</c:v>
                </c:pt>
                <c:pt idx="3">
                  <c:v>3.0373357017250607E-2</c:v>
                </c:pt>
                <c:pt idx="4">
                  <c:v>2.7831501820508159E-2</c:v>
                </c:pt>
                <c:pt idx="5">
                  <c:v>3.8356005049803674E-2</c:v>
                </c:pt>
                <c:pt idx="6">
                  <c:v>3.3390162622227382E-2</c:v>
                </c:pt>
                <c:pt idx="7">
                  <c:v>2.4908146108774572E-2</c:v>
                </c:pt>
                <c:pt idx="8">
                  <c:v>6.8032190970638059E-3</c:v>
                </c:pt>
                <c:pt idx="9">
                  <c:v>4.8240119974841244E-3</c:v>
                </c:pt>
                <c:pt idx="10">
                  <c:v>1.9441226278157815E-2</c:v>
                </c:pt>
                <c:pt idx="11">
                  <c:v>1.5336125979528679E-2</c:v>
                </c:pt>
                <c:pt idx="12">
                  <c:v>1.0575552361414706E-2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21-478A-8776-CC18BFB92399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SUMMARY!$AM$37:$AM$49</c:f>
              <c:numCache>
                <c:formatCode>0.00%</c:formatCode>
                <c:ptCount val="13"/>
                <c:pt idx="0">
                  <c:v>3.8580308065694915E-2</c:v>
                </c:pt>
                <c:pt idx="1">
                  <c:v>5.0305155051105166E-2</c:v>
                </c:pt>
                <c:pt idx="2">
                  <c:v>1.8788500086349628E-2</c:v>
                </c:pt>
                <c:pt idx="3">
                  <c:v>3.5688552348052793E-2</c:v>
                </c:pt>
                <c:pt idx="4">
                  <c:v>2.6009773506837718E-2</c:v>
                </c:pt>
                <c:pt idx="5">
                  <c:v>3.2456054187872847E-2</c:v>
                </c:pt>
                <c:pt idx="6">
                  <c:v>3.3695267497413417E-2</c:v>
                </c:pt>
                <c:pt idx="7">
                  <c:v>2.5399184183162851E-2</c:v>
                </c:pt>
                <c:pt idx="8">
                  <c:v>1.2663738058215718E-2</c:v>
                </c:pt>
                <c:pt idx="9">
                  <c:v>-6.0250700232298872E-3</c:v>
                </c:pt>
                <c:pt idx="10">
                  <c:v>1.7116586075109581E-2</c:v>
                </c:pt>
                <c:pt idx="11">
                  <c:v>1.2868514832328343E-2</c:v>
                </c:pt>
                <c:pt idx="12">
                  <c:v>1.6558346174219078E-2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21-478A-8776-CC18BFB92399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SUMMARY!$BD$37:$BD$49</c:f>
              <c:numCache>
                <c:formatCode>0.00%</c:formatCode>
                <c:ptCount val="13"/>
                <c:pt idx="0">
                  <c:v>2.1483737906879328E-2</c:v>
                </c:pt>
                <c:pt idx="1">
                  <c:v>3.9550094043507296E-2</c:v>
                </c:pt>
                <c:pt idx="2">
                  <c:v>1.9250729237683126E-3</c:v>
                </c:pt>
                <c:pt idx="3">
                  <c:v>2.076311365646473E-2</c:v>
                </c:pt>
                <c:pt idx="4">
                  <c:v>5.9335862957488978E-3</c:v>
                </c:pt>
                <c:pt idx="5">
                  <c:v>2.4449409629382603E-2</c:v>
                </c:pt>
                <c:pt idx="6">
                  <c:v>1.6009220878699777E-2</c:v>
                </c:pt>
                <c:pt idx="7">
                  <c:v>8.3944688667543302E-3</c:v>
                </c:pt>
                <c:pt idx="8">
                  <c:v>4.3631650589625592E-3</c:v>
                </c:pt>
                <c:pt idx="9">
                  <c:v>-1.2901938465588236E-2</c:v>
                </c:pt>
                <c:pt idx="10">
                  <c:v>-4.2348887449513931E-3</c:v>
                </c:pt>
                <c:pt idx="11">
                  <c:v>5.5727505310000187E-3</c:v>
                </c:pt>
                <c:pt idx="12">
                  <c:v>1.5728490036802687E-2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21-478A-8776-CC18BFB92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SUMMARY!$M$37:$M$49</c:f>
              <c:numCache>
                <c:formatCode>0.00%</c:formatCode>
                <c:ptCount val="13"/>
                <c:pt idx="0">
                  <c:v>0.34360094562291488</c:v>
                </c:pt>
                <c:pt idx="1">
                  <c:v>0.18237652019677955</c:v>
                </c:pt>
                <c:pt idx="2">
                  <c:v>3.2770739670974623E-2</c:v>
                </c:pt>
                <c:pt idx="3">
                  <c:v>0.19092908104938405</c:v>
                </c:pt>
                <c:pt idx="4">
                  <c:v>5.2741954639695166E-2</c:v>
                </c:pt>
                <c:pt idx="5">
                  <c:v>0.14329008102085014</c:v>
                </c:pt>
                <c:pt idx="6">
                  <c:v>0.16174328551148776</c:v>
                </c:pt>
                <c:pt idx="7">
                  <c:v>0.15703442007636273</c:v>
                </c:pt>
                <c:pt idx="8">
                  <c:v>-1.6659271160238628E-2</c:v>
                </c:pt>
                <c:pt idx="9">
                  <c:v>-9.5579896264648787E-2</c:v>
                </c:pt>
                <c:pt idx="10">
                  <c:v>9.285852120671359E-2</c:v>
                </c:pt>
                <c:pt idx="11">
                  <c:v>5.6641404367661255E-2</c:v>
                </c:pt>
                <c:pt idx="12">
                  <c:v>6.1881212119883816E-2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C-4A56-9C8C-E861E58D22CE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SUMMARY!$AD$37:$AD$49</c:f>
              <c:numCache>
                <c:formatCode>0.00%</c:formatCode>
                <c:ptCount val="13"/>
                <c:pt idx="0">
                  <c:v>0.51462271056384523</c:v>
                </c:pt>
                <c:pt idx="1">
                  <c:v>0.48374882786647722</c:v>
                </c:pt>
                <c:pt idx="2">
                  <c:v>0.18089143994289816</c:v>
                </c:pt>
                <c:pt idx="3">
                  <c:v>0.34561993698094418</c:v>
                </c:pt>
                <c:pt idx="4">
                  <c:v>0.31797689616944558</c:v>
                </c:pt>
                <c:pt idx="5">
                  <c:v>0.43068916511334521</c:v>
                </c:pt>
                <c:pt idx="6">
                  <c:v>0.3781004404430468</c:v>
                </c:pt>
                <c:pt idx="7">
                  <c:v>0.27656837041932492</c:v>
                </c:pt>
                <c:pt idx="8">
                  <c:v>7.7767783332270191E-2</c:v>
                </c:pt>
                <c:pt idx="9">
                  <c:v>5.7101950250021918E-2</c:v>
                </c:pt>
                <c:pt idx="10">
                  <c:v>0.21780491064317448</c:v>
                </c:pt>
                <c:pt idx="11">
                  <c:v>0.17871586157007005</c:v>
                </c:pt>
                <c:pt idx="12">
                  <c:v>0.12019309137621839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FC-4A56-9C8C-E861E58D22CE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SUMMARY!$AU$37:$AU$49</c:f>
              <c:numCache>
                <c:formatCode>0.00%</c:formatCode>
                <c:ptCount val="13"/>
                <c:pt idx="0">
                  <c:v>0.45000753021933537</c:v>
                </c:pt>
                <c:pt idx="1">
                  <c:v>0.53460001757923026</c:v>
                </c:pt>
                <c:pt idx="2">
                  <c:v>0.21700065391542012</c:v>
                </c:pt>
                <c:pt idx="3">
                  <c:v>0.40824600641037329</c:v>
                </c:pt>
                <c:pt idx="4">
                  <c:v>0.30768031644715388</c:v>
                </c:pt>
                <c:pt idx="5">
                  <c:v>0.3776069553068217</c:v>
                </c:pt>
                <c:pt idx="6">
                  <c:v>0.34063104257214161</c:v>
                </c:pt>
                <c:pt idx="7">
                  <c:v>0.29123904972626208</c:v>
                </c:pt>
                <c:pt idx="8">
                  <c:v>0.12745649830332928</c:v>
                </c:pt>
                <c:pt idx="9">
                  <c:v>-2.9651522407417287E-2</c:v>
                </c:pt>
                <c:pt idx="10">
                  <c:v>0.19973894263142575</c:v>
                </c:pt>
                <c:pt idx="11">
                  <c:v>0.15323459813585999</c:v>
                </c:pt>
                <c:pt idx="12">
                  <c:v>0.15961808149391976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FC-4A56-9C8C-E861E58D22CE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SUMMARY!$BM$37:$BM$49</c:f>
              <c:numCache>
                <c:formatCode>0.00%</c:formatCode>
                <c:ptCount val="13"/>
                <c:pt idx="0">
                  <c:v>0.14013505031674819</c:v>
                </c:pt>
                <c:pt idx="1">
                  <c:v>0.27958197741958479</c:v>
                </c:pt>
                <c:pt idx="2">
                  <c:v>-1.8269076399298097E-2</c:v>
                </c:pt>
                <c:pt idx="3">
                  <c:v>0.13443039031280918</c:v>
                </c:pt>
                <c:pt idx="4">
                  <c:v>1.3302988259461693E-2</c:v>
                </c:pt>
                <c:pt idx="5">
                  <c:v>0.16360394783080812</c:v>
                </c:pt>
                <c:pt idx="6">
                  <c:v>9.6233527602841817E-2</c:v>
                </c:pt>
                <c:pt idx="7">
                  <c:v>3.4864637651830482E-2</c:v>
                </c:pt>
                <c:pt idx="8">
                  <c:v>1.880778957571997E-3</c:v>
                </c:pt>
                <c:pt idx="9">
                  <c:v>-0.14891546580824389</c:v>
                </c:pt>
                <c:pt idx="10">
                  <c:v>-6.9900375543865093E-2</c:v>
                </c:pt>
                <c:pt idx="11">
                  <c:v>1.0284142068599322E-2</c:v>
                </c:pt>
                <c:pt idx="12">
                  <c:v>9.3725729934410834E-2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FC-4A56-9C8C-E861E58D2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BC95-JTT-HN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SUMMARY!$F$37:$F$49</c:f>
              <c:numCache>
                <c:formatCode>0.00%</c:formatCode>
                <c:ptCount val="13"/>
                <c:pt idx="0">
                  <c:v>1.326683594037174E-2</c:v>
                </c:pt>
                <c:pt idx="1">
                  <c:v>2.2432235343491334E-2</c:v>
                </c:pt>
                <c:pt idx="2">
                  <c:v>-7.5714354821042433E-3</c:v>
                </c:pt>
                <c:pt idx="3">
                  <c:v>6.2387935604954758E-3</c:v>
                </c:pt>
                <c:pt idx="4">
                  <c:v>-6.6419160267447569E-3</c:v>
                </c:pt>
                <c:pt idx="5">
                  <c:v>1.5225682527456881E-2</c:v>
                </c:pt>
                <c:pt idx="6">
                  <c:v>2.619993530542538E-3</c:v>
                </c:pt>
                <c:pt idx="7">
                  <c:v>4.6930762747412012E-3</c:v>
                </c:pt>
                <c:pt idx="8">
                  <c:v>-2.4047526120060409E-5</c:v>
                </c:pt>
                <c:pt idx="9">
                  <c:v>-1.7350779568968244E-2</c:v>
                </c:pt>
                <c:pt idx="10">
                  <c:v>-7.5906686774140069E-3</c:v>
                </c:pt>
                <c:pt idx="11">
                  <c:v>-4.7763868317227277E-3</c:v>
                </c:pt>
                <c:pt idx="12">
                  <c:v>2.0126785521450206E-3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68-4D49-90A9-6CFE88D96384}"/>
            </c:ext>
          </c:extLst>
        </c:ser>
        <c:ser>
          <c:idx val="1"/>
          <c:order val="1"/>
          <c:tx>
            <c:strRef>
              <c:f>SUMMARY!$R$1</c:f>
              <c:strCache>
                <c:ptCount val="1"/>
                <c:pt idx="0">
                  <c:v>KUMB-JTT-HN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SUMMARY!$W$37:$W$49</c:f>
              <c:numCache>
                <c:formatCode>0.00%</c:formatCode>
                <c:ptCount val="13"/>
                <c:pt idx="0">
                  <c:v>2.7417015892056321E-2</c:v>
                </c:pt>
                <c:pt idx="1">
                  <c:v>2.4194595035891421E-2</c:v>
                </c:pt>
                <c:pt idx="2">
                  <c:v>-2.6451679227380395E-3</c:v>
                </c:pt>
                <c:pt idx="3">
                  <c:v>1.1874884082798772E-2</c:v>
                </c:pt>
                <c:pt idx="4">
                  <c:v>9.3275733251015E-3</c:v>
                </c:pt>
                <c:pt idx="5">
                  <c:v>2.0461989354397001E-2</c:v>
                </c:pt>
                <c:pt idx="6">
                  <c:v>1.5209291560013809E-2</c:v>
                </c:pt>
                <c:pt idx="7">
                  <c:v>6.9314028223743697E-3</c:v>
                </c:pt>
                <c:pt idx="8">
                  <c:v>-1.0171876080087648E-2</c:v>
                </c:pt>
                <c:pt idx="9">
                  <c:v>-1.4341948362176914E-2</c:v>
                </c:pt>
                <c:pt idx="10">
                  <c:v>1.9462055882767692E-3</c:v>
                </c:pt>
                <c:pt idx="11">
                  <c:v>-3.8765690508572506E-3</c:v>
                </c:pt>
                <c:pt idx="12">
                  <c:v>-7.7363905301728346E-3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68-4D49-90A9-6CFE88D96384}"/>
            </c:ext>
          </c:extLst>
        </c:ser>
        <c:ser>
          <c:idx val="2"/>
          <c:order val="2"/>
          <c:tx>
            <c:strRef>
              <c:f>SUMMARY!$AI$1</c:f>
              <c:strCache>
                <c:ptCount val="1"/>
                <c:pt idx="0">
                  <c:v>KUMB-AJTT-HN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SUMMARY!$AN$37:$AN$49</c:f>
              <c:numCache>
                <c:formatCode>0.00%</c:formatCode>
                <c:ptCount val="13"/>
                <c:pt idx="0">
                  <c:v>2.0108026401002815E-2</c:v>
                </c:pt>
                <c:pt idx="1">
                  <c:v>3.166087240199833E-2</c:v>
                </c:pt>
                <c:pt idx="2">
                  <c:v>9.7752754193016281E-4</c:v>
                </c:pt>
                <c:pt idx="3">
                  <c:v>1.7537217676256087E-2</c:v>
                </c:pt>
                <c:pt idx="4">
                  <c:v>7.5313212728360685E-3</c:v>
                </c:pt>
                <c:pt idx="5">
                  <c:v>1.5333312299951708E-2</c:v>
                </c:pt>
                <c:pt idx="6">
                  <c:v>1.6326159211423462E-2</c:v>
                </c:pt>
                <c:pt idx="7">
                  <c:v>7.8405052533044323E-3</c:v>
                </c:pt>
                <c:pt idx="8">
                  <c:v>-4.2370899872741525E-3</c:v>
                </c:pt>
                <c:pt idx="9">
                  <c:v>-2.4558708783896519E-2</c:v>
                </c:pt>
                <c:pt idx="10">
                  <c:v>-3.6271861138042181E-4</c:v>
                </c:pt>
                <c:pt idx="11">
                  <c:v>-5.4600126330864081E-3</c:v>
                </c:pt>
                <c:pt idx="12">
                  <c:v>-1.1298183331639219E-3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68-4D49-90A9-6CFE88D96384}"/>
            </c:ext>
          </c:extLst>
        </c:ser>
        <c:ser>
          <c:idx val="3"/>
          <c:order val="3"/>
          <c:tx>
            <c:strRef>
              <c:f>SUMMARY!$AZ$1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SUMMARY!$A$37:$A$49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SUMMARY!$BE$37:$BE$49</c:f>
              <c:numCache>
                <c:formatCode>0.00%</c:formatCode>
                <c:ptCount val="13"/>
                <c:pt idx="0">
                  <c:v>1.4198901333763982E-2</c:v>
                </c:pt>
                <c:pt idx="1">
                  <c:v>3.1672856250010872E-2</c:v>
                </c:pt>
                <c:pt idx="2">
                  <c:v>-5.234783386934885E-3</c:v>
                </c:pt>
                <c:pt idx="3">
                  <c:v>1.4365560905870937E-2</c:v>
                </c:pt>
                <c:pt idx="4">
                  <c:v>-9.341887583586238E-4</c:v>
                </c:pt>
                <c:pt idx="5">
                  <c:v>2.0432152840144491E-2</c:v>
                </c:pt>
                <c:pt idx="6">
                  <c:v>1.1416483081548544E-2</c:v>
                </c:pt>
                <c:pt idx="7">
                  <c:v>3.0049998647026762E-3</c:v>
                </c:pt>
                <c:pt idx="8">
                  <c:v>1.3388488099307357E-3</c:v>
                </c:pt>
                <c:pt idx="9">
                  <c:v>-2.0228835041908654E-2</c:v>
                </c:pt>
                <c:pt idx="10">
                  <c:v>-8.5367753666051767E-3</c:v>
                </c:pt>
                <c:pt idx="11">
                  <c:v>-1.4949815710732697E-3</c:v>
                </c:pt>
                <c:pt idx="12">
                  <c:v>9.5399436814820326E-3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68-4D49-90A9-6CFE88D96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243919"/>
        <c:axId val="653850063"/>
      </c:barChart>
      <c:catAx>
        <c:axId val="80424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50063"/>
        <c:crosses val="autoZero"/>
        <c:auto val="1"/>
        <c:lblAlgn val="ctr"/>
        <c:lblOffset val="100"/>
        <c:noMultiLvlLbl val="0"/>
      </c:catAx>
      <c:valAx>
        <c:axId val="6538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39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7EF5BD7-ADA0-4999-96FB-5A2A458B675C}">
  <sheetPr>
    <tabColor theme="5" tint="0.79998168889431442"/>
  </sheetPr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66C050-6E2F-494C-B2E0-4A1AACBC0861}">
  <sheetPr>
    <tabColor theme="8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1A38AD-A280-40E7-BD18-7C999AC096FC}">
  <sheetPr>
    <tabColor theme="8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5A61B0-836E-4FBE-8161-9FDCAD9423D9}">
  <sheetPr>
    <tabColor theme="8" tint="0.79998168889431442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EDCA2CA-CA71-4152-AC52-22E55D6176B3}">
  <sheetPr>
    <tabColor theme="5" tint="0.79998168889431442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E3D1014-A6E9-4A03-A730-AB9598FB7CEC}">
  <sheetPr>
    <tabColor theme="5" tint="0.79998168889431442"/>
  </sheetPr>
  <sheetViews>
    <sheetView zoomScale="16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3B079D-20C7-420C-A782-50228B3FB23F}">
  <sheetPr>
    <tabColor theme="8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BEB5C1-9DE1-4DEE-8927-9FC4EDB3D1A8}">
  <sheetPr>
    <tabColor theme="5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16641F-112E-4D7A-977B-9957B3256E87}">
  <sheetPr>
    <tabColor theme="8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6B3C8F-CDCB-4452-A760-1EC06BF08708}">
  <sheetPr>
    <tabColor theme="5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2DDD399-562F-4777-AF02-667EF710064E}">
  <sheetPr>
    <tabColor theme="8" tint="0.79998168889431442"/>
  </sheetPr>
  <sheetViews>
    <sheetView zoomScale="13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67AAB62-9B5E-42B1-A4F0-781BF8049A4E}">
  <sheetPr>
    <tabColor theme="5" tint="0.79998168889431442"/>
  </sheetPr>
  <sheetViews>
    <sheetView zoomScale="13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394CBA-F14C-4374-B0C0-A86FCBB90D9A}">
  <sheetPr>
    <tabColor theme="8" tint="0.79998168889431442"/>
  </sheetPr>
  <sheetViews>
    <sheetView zoomScale="13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6C3A95-5DD9-46DD-83AA-9586B60C3E74}">
  <sheetPr>
    <tabColor theme="5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A65396-CBE8-193D-F8CC-A20C5D6BC7B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271004-C8D8-A6A1-4FBE-DAC659D798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688EA7-49E4-9442-0A7C-E6890C34FE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BE6EB2-BDB4-0FAC-9F8A-EEA74F17A5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2D2E1A-B783-E198-0CD3-31AF64B30F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B9097F-B64A-4006-39F6-328D9BEFD8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6A35D3-B70F-73A4-5EB8-39CCA3CCA8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6BB4B-60D0-FD38-C30E-374A3FE94E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7C63DB-F034-ECA4-1673-BE57201EAA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D3EE48-5837-59A6-F74C-369FBD32F8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1D4B5-43B7-F876-2F9C-AF2C050F55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89FBBB-362D-093D-6D90-437E9CDDDF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8A53E3-AA6B-8EE1-CB01-520D2354E9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14E21B-7ECD-A28B-59A2-F226D82D01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44F3D-0DAD-4395-B945-41873BDEAEF3}">
  <sheetPr>
    <tabColor theme="9" tint="0.79998168889431442"/>
  </sheetPr>
  <dimension ref="A1:BQ50"/>
  <sheetViews>
    <sheetView tabSelected="1" topLeftCell="X1" workbookViewId="0">
      <selection activeCell="BT34" sqref="BT34"/>
    </sheetView>
  </sheetViews>
  <sheetFormatPr defaultRowHeight="15" x14ac:dyDescent="0.25"/>
  <cols>
    <col min="1" max="1" width="8.85546875" bestFit="1" customWidth="1"/>
    <col min="9" max="9" width="3.5703125" customWidth="1"/>
    <col min="26" max="26" width="4.42578125" customWidth="1"/>
    <col min="43" max="43" width="3.5703125" customWidth="1"/>
    <col min="61" max="61" width="3.7109375" customWidth="1"/>
  </cols>
  <sheetData>
    <row r="1" spans="1:69" x14ac:dyDescent="0.25">
      <c r="A1" s="21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14"/>
      <c r="R1" s="22" t="s">
        <v>41</v>
      </c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14"/>
      <c r="AI1" s="21" t="s">
        <v>40</v>
      </c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14"/>
      <c r="AZ1" s="22" t="s">
        <v>39</v>
      </c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</row>
    <row r="2" spans="1:69" x14ac:dyDescent="0.25">
      <c r="A2" s="5"/>
      <c r="B2" s="19" t="s">
        <v>27</v>
      </c>
      <c r="C2" s="19"/>
      <c r="D2" s="19"/>
      <c r="E2" s="19"/>
      <c r="F2" s="19"/>
      <c r="G2" s="19"/>
      <c r="H2" s="19"/>
      <c r="I2" s="5"/>
      <c r="J2" s="20" t="s">
        <v>28</v>
      </c>
      <c r="K2" s="20"/>
      <c r="L2" s="20"/>
      <c r="M2" s="20"/>
      <c r="N2" s="20"/>
      <c r="O2" s="20"/>
      <c r="P2" s="20"/>
      <c r="Q2" s="14"/>
      <c r="R2" s="5"/>
      <c r="S2" s="20" t="s">
        <v>27</v>
      </c>
      <c r="T2" s="20"/>
      <c r="U2" s="20"/>
      <c r="V2" s="20"/>
      <c r="W2" s="20"/>
      <c r="X2" s="20"/>
      <c r="Y2" s="20"/>
      <c r="Z2" s="5"/>
      <c r="AA2" s="20" t="s">
        <v>28</v>
      </c>
      <c r="AB2" s="20"/>
      <c r="AC2" s="20"/>
      <c r="AD2" s="20"/>
      <c r="AE2" s="20"/>
      <c r="AF2" s="20"/>
      <c r="AG2" s="20"/>
      <c r="AH2" s="14"/>
      <c r="AI2" s="5"/>
      <c r="AJ2" s="20" t="s">
        <v>27</v>
      </c>
      <c r="AK2" s="20"/>
      <c r="AL2" s="20"/>
      <c r="AM2" s="20"/>
      <c r="AN2" s="20"/>
      <c r="AO2" s="20"/>
      <c r="AP2" s="20"/>
      <c r="AQ2" s="5"/>
      <c r="AR2" s="20" t="s">
        <v>28</v>
      </c>
      <c r="AS2" s="20"/>
      <c r="AT2" s="20"/>
      <c r="AU2" s="20"/>
      <c r="AV2" s="20"/>
      <c r="AW2" s="20"/>
      <c r="AX2" s="20"/>
      <c r="AY2" s="14"/>
      <c r="AZ2" s="5"/>
      <c r="BA2" s="20" t="s">
        <v>27</v>
      </c>
      <c r="BB2" s="20"/>
      <c r="BC2" s="20"/>
      <c r="BD2" s="20"/>
      <c r="BE2" s="20"/>
      <c r="BF2" s="20"/>
      <c r="BG2" s="20"/>
      <c r="BH2" s="5"/>
      <c r="BI2" s="5"/>
      <c r="BJ2" s="20" t="s">
        <v>28</v>
      </c>
      <c r="BK2" s="20"/>
      <c r="BL2" s="20"/>
      <c r="BM2" s="20"/>
      <c r="BN2" s="20"/>
      <c r="BO2" s="20"/>
      <c r="BP2" s="20"/>
      <c r="BQ2" s="5"/>
    </row>
    <row r="3" spans="1:69" x14ac:dyDescent="0.25">
      <c r="B3" s="19" t="s">
        <v>38</v>
      </c>
      <c r="C3" s="19"/>
      <c r="D3" s="19"/>
      <c r="E3" s="19"/>
      <c r="F3" s="19"/>
      <c r="G3" s="19"/>
      <c r="H3" s="19"/>
      <c r="J3" s="19" t="s">
        <v>38</v>
      </c>
      <c r="K3" s="19"/>
      <c r="L3" s="19"/>
      <c r="M3" s="19"/>
      <c r="N3" s="19"/>
      <c r="O3" s="19"/>
      <c r="P3" s="19"/>
      <c r="Q3" s="14"/>
      <c r="R3" s="11"/>
      <c r="S3" s="19" t="s">
        <v>38</v>
      </c>
      <c r="T3" s="19"/>
      <c r="U3" s="19"/>
      <c r="V3" s="19"/>
      <c r="W3" s="19"/>
      <c r="X3" s="19"/>
      <c r="Y3" s="19"/>
      <c r="AA3" s="19" t="s">
        <v>38</v>
      </c>
      <c r="AB3" s="19"/>
      <c r="AC3" s="19"/>
      <c r="AD3" s="19"/>
      <c r="AE3" s="19"/>
      <c r="AF3" s="19"/>
      <c r="AG3" s="19"/>
      <c r="AH3" s="14"/>
      <c r="AI3" s="11"/>
      <c r="AJ3" s="19" t="s">
        <v>38</v>
      </c>
      <c r="AK3" s="19"/>
      <c r="AL3" s="19"/>
      <c r="AM3" s="19"/>
      <c r="AN3" s="19"/>
      <c r="AO3" s="19"/>
      <c r="AP3" s="19"/>
      <c r="AR3" s="19" t="s">
        <v>38</v>
      </c>
      <c r="AS3" s="19"/>
      <c r="AT3" s="19"/>
      <c r="AU3" s="19"/>
      <c r="AV3" s="19"/>
      <c r="AW3" s="19"/>
      <c r="AX3" s="19"/>
      <c r="AY3" s="14"/>
      <c r="BA3" s="19" t="s">
        <v>38</v>
      </c>
      <c r="BB3" s="19"/>
      <c r="BC3" s="19"/>
      <c r="BD3" s="19"/>
      <c r="BE3" s="19"/>
      <c r="BF3" s="19"/>
      <c r="BG3" s="19"/>
      <c r="BH3" s="19"/>
      <c r="BJ3" s="19" t="s">
        <v>38</v>
      </c>
      <c r="BK3" s="19"/>
      <c r="BL3" s="19"/>
      <c r="BM3" s="19"/>
      <c r="BN3" s="19"/>
      <c r="BO3" s="19"/>
      <c r="BP3" s="19"/>
      <c r="BQ3" s="19"/>
    </row>
    <row r="4" spans="1:69" x14ac:dyDescent="0.25">
      <c r="B4" s="11" t="s">
        <v>35</v>
      </c>
      <c r="C4" s="11" t="s">
        <v>34</v>
      </c>
      <c r="D4" s="11" t="s">
        <v>33</v>
      </c>
      <c r="E4" s="11" t="s">
        <v>32</v>
      </c>
      <c r="F4" s="11" t="s">
        <v>31</v>
      </c>
      <c r="G4" s="11" t="s">
        <v>30</v>
      </c>
      <c r="H4" s="11" t="s">
        <v>29</v>
      </c>
      <c r="J4" s="11" t="s">
        <v>35</v>
      </c>
      <c r="K4" s="11" t="s">
        <v>34</v>
      </c>
      <c r="L4" s="11" t="s">
        <v>33</v>
      </c>
      <c r="M4" s="11" t="s">
        <v>32</v>
      </c>
      <c r="N4" s="11" t="s">
        <v>31</v>
      </c>
      <c r="O4" s="11" t="s">
        <v>30</v>
      </c>
      <c r="P4" s="11" t="s">
        <v>29</v>
      </c>
      <c r="Q4" s="14"/>
      <c r="R4" s="11"/>
      <c r="S4" s="11" t="s">
        <v>35</v>
      </c>
      <c r="T4" s="11" t="s">
        <v>34</v>
      </c>
      <c r="U4" s="11" t="s">
        <v>33</v>
      </c>
      <c r="V4" s="11" t="s">
        <v>32</v>
      </c>
      <c r="W4" s="11" t="s">
        <v>31</v>
      </c>
      <c r="X4" s="11" t="s">
        <v>30</v>
      </c>
      <c r="Y4" s="11" t="s">
        <v>29</v>
      </c>
      <c r="AA4" s="11" t="s">
        <v>35</v>
      </c>
      <c r="AB4" s="11" t="s">
        <v>34</v>
      </c>
      <c r="AC4" s="11" t="s">
        <v>33</v>
      </c>
      <c r="AD4" s="11" t="s">
        <v>32</v>
      </c>
      <c r="AE4" s="11" t="s">
        <v>31</v>
      </c>
      <c r="AF4" s="11" t="s">
        <v>30</v>
      </c>
      <c r="AG4" s="11" t="s">
        <v>29</v>
      </c>
      <c r="AH4" s="14"/>
      <c r="AI4" s="11"/>
      <c r="AJ4" s="11" t="s">
        <v>35</v>
      </c>
      <c r="AK4" s="11" t="s">
        <v>34</v>
      </c>
      <c r="AL4" s="11" t="s">
        <v>33</v>
      </c>
      <c r="AM4" s="11" t="s">
        <v>32</v>
      </c>
      <c r="AN4" s="11" t="s">
        <v>31</v>
      </c>
      <c r="AO4" s="11" t="s">
        <v>30</v>
      </c>
      <c r="AP4" s="11" t="s">
        <v>29</v>
      </c>
      <c r="AR4" s="11" t="s">
        <v>35</v>
      </c>
      <c r="AS4" s="11" t="s">
        <v>34</v>
      </c>
      <c r="AT4" s="11" t="s">
        <v>33</v>
      </c>
      <c r="AU4" s="11" t="s">
        <v>32</v>
      </c>
      <c r="AV4" s="11" t="s">
        <v>31</v>
      </c>
      <c r="AW4" s="11" t="s">
        <v>30</v>
      </c>
      <c r="AX4" t="s">
        <v>29</v>
      </c>
      <c r="AY4" s="14"/>
      <c r="AZ4" s="11"/>
      <c r="BA4" s="11" t="s">
        <v>35</v>
      </c>
      <c r="BB4" s="11" t="s">
        <v>34</v>
      </c>
      <c r="BC4" s="11" t="s">
        <v>33</v>
      </c>
      <c r="BD4" s="11" t="s">
        <v>32</v>
      </c>
      <c r="BE4" s="11" t="s">
        <v>31</v>
      </c>
      <c r="BF4" s="11" t="s">
        <v>43</v>
      </c>
      <c r="BG4" s="11" t="s">
        <v>30</v>
      </c>
      <c r="BH4" s="11" t="s">
        <v>29</v>
      </c>
      <c r="BJ4" s="11" t="s">
        <v>35</v>
      </c>
      <c r="BK4" s="11" t="s">
        <v>34</v>
      </c>
      <c r="BL4" s="11" t="s">
        <v>33</v>
      </c>
      <c r="BM4" s="11" t="s">
        <v>32</v>
      </c>
      <c r="BN4" s="11" t="s">
        <v>31</v>
      </c>
      <c r="BO4" s="11" t="s">
        <v>43</v>
      </c>
      <c r="BP4" s="11" t="s">
        <v>30</v>
      </c>
      <c r="BQ4" s="11" t="s">
        <v>29</v>
      </c>
    </row>
    <row r="5" spans="1:69" x14ac:dyDescent="0.25">
      <c r="A5" t="s">
        <v>14</v>
      </c>
      <c r="B5" s="7">
        <f>'BC95-JTT-HN - CD'!L21</f>
        <v>2.3609468232329271E-4</v>
      </c>
      <c r="C5" s="7">
        <f>'BC95-JTT-HN - CD'!M21</f>
        <v>-9.6377022564411389E-3</v>
      </c>
      <c r="D5" s="7">
        <f>'BC95-JTT-HN - CD'!N21</f>
        <v>1.9767689809668753E-3</v>
      </c>
      <c r="E5" s="7">
        <f>'BC95-JTT-HN - CD'!O21</f>
        <v>2.0273618838366352E-2</v>
      </c>
      <c r="F5" s="7">
        <f>'BC95-JTT-HN - CD'!P21</f>
        <v>1.2848779908381375E-2</v>
      </c>
      <c r="G5" s="7">
        <f>'BC95-JTT-HN - CD'!Q21</f>
        <v>2.3100451922372884E-2</v>
      </c>
      <c r="H5" s="7">
        <f>'BC95-JTT-HN - CD'!R21</f>
        <v>1.0251718408921152E-2</v>
      </c>
      <c r="I5" s="7"/>
      <c r="J5" s="7">
        <f>'BC95-JTT-HN - CD'!L22</f>
        <v>2.4580761648745216E-3</v>
      </c>
      <c r="K5" s="7">
        <f>'BC95-JTT-HN - CD'!M22</f>
        <v>-8.3170236247504609E-2</v>
      </c>
      <c r="L5" s="7">
        <f>'BC95-JTT-HN - CD'!N22</f>
        <v>1.4328483756770191E-2</v>
      </c>
      <c r="M5" s="7">
        <f>'BC95-JTT-HN - CD'!O22</f>
        <v>0.33359252451322979</v>
      </c>
      <c r="N5" s="7">
        <f>'BC95-JTT-HN - CD'!P22</f>
        <v>0.27256915293578371</v>
      </c>
      <c r="O5" s="7">
        <f>'BC95-JTT-HN - CD'!Q22</f>
        <v>0.23370592858154016</v>
      </c>
      <c r="P5" s="7">
        <f>'BC95-JTT-HN - CD'!R22</f>
        <v>-6.0906913759164204E-2</v>
      </c>
      <c r="Q5" s="14"/>
      <c r="R5" t="s">
        <v>14</v>
      </c>
      <c r="S5" s="7">
        <f>'Kumb-JTT-HN - CD'!L21</f>
        <v>5.6802134563706198E-4</v>
      </c>
      <c r="T5" s="7">
        <f>'Kumb-JTT-HN - CD'!M21</f>
        <v>-2.0571840927004821E-2</v>
      </c>
      <c r="U5" s="7">
        <f>'Kumb-JTT-HN - CD'!N21</f>
        <v>6.8762755408362415E-4</v>
      </c>
      <c r="V5" s="7">
        <f>'Kumb-JTT-HN - CD'!O21</f>
        <v>4.6588690841899198E-2</v>
      </c>
      <c r="W5" s="7">
        <f>'Kumb-JTT-HN - CD'!P21</f>
        <v>2.727249859462438E-2</v>
      </c>
      <c r="X5" s="7">
        <f>'Kumb-JTT-HN - CD'!Q21</f>
        <v>2.1500789943863369E-2</v>
      </c>
      <c r="Y5" s="7">
        <f>'Kumb-JTT-HN - CD'!R21</f>
        <v>-5.7716930613798314E-3</v>
      </c>
      <c r="Z5" s="7"/>
      <c r="AA5" s="7">
        <f>'Kumb-JTT-HN - CD'!L22</f>
        <v>5.7674961799449682E-3</v>
      </c>
      <c r="AB5" s="7">
        <f>'Kumb-JTT-HN - CD'!M22</f>
        <v>-0.18054970923123279</v>
      </c>
      <c r="AC5" s="7">
        <f>'Kumb-JTT-HN - CD'!N22</f>
        <v>4.9989607999892521E-3</v>
      </c>
      <c r="AD5" s="7">
        <f>'Kumb-JTT-HN - CD'!O22</f>
        <v>0.5171050798107526</v>
      </c>
      <c r="AE5" s="7">
        <f>'Kumb-JTT-HN - CD'!P22</f>
        <v>0.37448541630968285</v>
      </c>
      <c r="AF5" s="7">
        <f>'Kumb-JTT-HN - CD'!Q22</f>
        <v>0.21237021986744728</v>
      </c>
      <c r="AG5" s="7">
        <f>'Kumb-JTT-HN - CD'!R22</f>
        <v>-0.17857691890393579</v>
      </c>
      <c r="AH5" s="14"/>
      <c r="AI5" t="s">
        <v>14</v>
      </c>
      <c r="AJ5" s="7">
        <f>'Kumb-AJTT-HN - CD'!L21</f>
        <v>1.6872279764576568E-4</v>
      </c>
      <c r="AK5" s="7">
        <f>'Kumb-AJTT-HN - CD'!M21</f>
        <v>-1.943117566406731E-2</v>
      </c>
      <c r="AL5" s="7">
        <f>'Kumb-AJTT-HN - CD'!N21</f>
        <v>7.2369667845228591E-4</v>
      </c>
      <c r="AM5" s="7">
        <f>'Kumb-AJTT-HN - CD'!O21</f>
        <v>3.8815210847293634E-2</v>
      </c>
      <c r="AN5" s="7">
        <f>'Kumb-AJTT-HN - CD'!P21</f>
        <v>2.027645483202134E-2</v>
      </c>
      <c r="AO5" s="7">
        <f>'Kumb-AJTT-HN - CD'!Q21</f>
        <v>2.1757369367953586E-2</v>
      </c>
      <c r="AP5" s="7">
        <f>'Kumb-AJTT-HN - CD'!R21</f>
        <v>1.480944016400523E-3</v>
      </c>
      <c r="AQ5" s="7"/>
      <c r="AR5" s="7">
        <f>'Kumb-AJTT-HN - CD'!L22</f>
        <v>1.6884962593933974E-3</v>
      </c>
      <c r="AS5" s="7">
        <f>'Kumb-AJTT-HN - CD'!M22</f>
        <v>-0.17024127779152359</v>
      </c>
      <c r="AT5" s="7">
        <f>'Kumb-AJTT-HN - CD'!N22</f>
        <v>5.2607442363704722E-3</v>
      </c>
      <c r="AU5" s="7">
        <f>'Kumb-AJTT-HN - CD'!O22</f>
        <v>0.44775590441419721</v>
      </c>
      <c r="AV5" s="7">
        <f>'Kumb-AJTT-HN - CD'!P22</f>
        <v>0.30462719137546973</v>
      </c>
      <c r="AW5" s="7">
        <f>'Kumb-AJTT-HN - CD'!Q22</f>
        <v>0.21146306225864972</v>
      </c>
      <c r="AX5" s="7">
        <f>'Kumb-AJTT-HN - CD'!R22</f>
        <v>-9.8144727300138901E-2</v>
      </c>
      <c r="AY5" s="14"/>
      <c r="AZ5" t="s">
        <v>14</v>
      </c>
      <c r="BA5" s="7">
        <f>'LSE-AJTT-GTC-CD'!M21</f>
        <v>6.2845640658287089E-4</v>
      </c>
      <c r="BB5" s="7">
        <f>'LSE-AJTT-GTC-CD'!N21</f>
        <v>-7.8522027881049363E-3</v>
      </c>
      <c r="BC5" s="7">
        <f>'LSE-AJTT-GTC-CD'!O21</f>
        <v>1.1388250208898322E-3</v>
      </c>
      <c r="BD5" s="7">
        <f>'LSE-AJTT-GTC-CD'!P21</f>
        <v>1.9539054346216035E-2</v>
      </c>
      <c r="BE5" s="7">
        <f>'LSE-AJTT-GTC-CD'!Q21</f>
        <v>1.3454132822944834E-2</v>
      </c>
      <c r="BF5" s="7">
        <f>'LSE-AJTT-GTC-CD'!R21</f>
        <v>1.3454104828483958E-2</v>
      </c>
      <c r="BG5" s="7">
        <f>'LSE-AJTT-GTC-CD'!S21</f>
        <v>2.0095043980023472E-2</v>
      </c>
      <c r="BH5" s="7">
        <f>'LSE-AJTT-GTC-CD'!T21</f>
        <v>6.6409391515395129E-3</v>
      </c>
      <c r="BI5" s="7"/>
      <c r="BJ5" s="7">
        <f>'LSE-AJTT-GTC-CD'!M22</f>
        <v>5.9566020220353424E-3</v>
      </c>
      <c r="BK5" s="7">
        <f>'LSE-AJTT-GTC-CD'!N22</f>
        <v>1.5508915124662842E-3</v>
      </c>
      <c r="BL5" s="7">
        <f>'LSE-AJTT-GTC-CD'!O22</f>
        <v>8.2705592638444136E-3</v>
      </c>
      <c r="BM5" s="7">
        <f>'LSE-AJTT-GTC-CD'!P22</f>
        <v>0.11983317900994937</v>
      </c>
      <c r="BN5" s="7">
        <f>'LSE-AJTT-GTC-CD'!Q22</f>
        <v>0.14015718238591018</v>
      </c>
      <c r="BO5" s="7">
        <f>'LSE-AJTT-GTC-CD'!R22</f>
        <v>0.140157089363384</v>
      </c>
      <c r="BP5" s="7">
        <f>'LSE-AJTT-GTC-CD'!S22</f>
        <v>0.18495731860342407</v>
      </c>
      <c r="BQ5" s="7">
        <f>'LSE-AJTT-GTC-CD'!T22</f>
        <v>4.6989703201441295E-2</v>
      </c>
    </row>
    <row r="6" spans="1:69" x14ac:dyDescent="0.25">
      <c r="A6" t="s">
        <v>15</v>
      </c>
      <c r="B6" s="7">
        <f>'BC95-JTT-HN - CD'!L44</f>
        <v>6.4650341835887368E-5</v>
      </c>
      <c r="C6" s="7">
        <f>'BC95-JTT-HN - CD'!M44</f>
        <v>-9.6377022564411389E-3</v>
      </c>
      <c r="D6" s="7">
        <f>'BC95-JTT-HN - CD'!N44</f>
        <v>2.0364797297482058E-3</v>
      </c>
      <c r="E6" s="7">
        <f>'BC95-JTT-HN - CD'!O44</f>
        <v>3.1102160320562469E-2</v>
      </c>
      <c r="F6" s="7">
        <f>'BC95-JTT-HN - CD'!P44</f>
        <v>2.3568809689844369E-2</v>
      </c>
      <c r="G6" s="7">
        <f>'BC95-JTT-HN - CD'!Q44</f>
        <v>6.6409157452119371E-3</v>
      </c>
      <c r="H6" s="7">
        <f>'BC95-JTT-HN - CD'!R44</f>
        <v>-1.6927887411678531E-2</v>
      </c>
      <c r="I6" s="7"/>
      <c r="J6" s="7">
        <f>'BC95-JTT-HN - CD'!L45</f>
        <v>4.1626587596951077E-4</v>
      </c>
      <c r="K6" s="7">
        <f>'BC95-JTT-HN - CD'!M45</f>
        <v>0</v>
      </c>
      <c r="L6" s="7">
        <f>'BC95-JTT-HN - CD'!N45</f>
        <v>0</v>
      </c>
      <c r="M6" s="7">
        <f>'BC95-JTT-HN - CD'!O45</f>
        <v>0</v>
      </c>
      <c r="N6" s="7">
        <f>'BC95-JTT-HN - CD'!P45</f>
        <v>0</v>
      </c>
      <c r="O6" s="7">
        <f>'BC95-JTT-HN - CD'!Q45</f>
        <v>0</v>
      </c>
      <c r="P6" s="7">
        <f>'BC95-JTT-HN - CD'!R45</f>
        <v>0</v>
      </c>
      <c r="Q6" s="14"/>
      <c r="R6" t="s">
        <v>15</v>
      </c>
      <c r="S6" s="7">
        <f>'Kumb-JTT-HN - CD'!L44</f>
        <v>1.7834038675681972E-4</v>
      </c>
      <c r="T6" s="7">
        <f>'Kumb-JTT-HN - CD'!M44</f>
        <v>-2.0571840927004821E-2</v>
      </c>
      <c r="U6" s="7">
        <f>'Kumb-JTT-HN - CD'!N44</f>
        <v>7.0839820032499515E-4</v>
      </c>
      <c r="V6" s="7">
        <f>'Kumb-JTT-HN - CD'!O44</f>
        <v>4.1086809600100818E-2</v>
      </c>
      <c r="W6" s="7">
        <f>'Kumb-JTT-HN - CD'!P44</f>
        <v>2.1401707247337864E-2</v>
      </c>
      <c r="X6" s="7">
        <f>'Kumb-JTT-HN - CD'!Q44</f>
        <v>6.7505548872492088E-3</v>
      </c>
      <c r="Y6" s="7">
        <f>'Kumb-JTT-HN - CD'!R44</f>
        <v>-1.4651186325970827E-2</v>
      </c>
      <c r="Z6" s="7"/>
      <c r="AA6" s="7">
        <f>'Kumb-JTT-HN - CD'!L45</f>
        <v>1.3027992556340585E-3</v>
      </c>
      <c r="AB6" s="7">
        <f>'Kumb-JTT-HN - CD'!M45</f>
        <v>-0.18054970923123279</v>
      </c>
      <c r="AC6" s="7">
        <f>'Kumb-JTT-HN - CD'!N45</f>
        <v>4.9144761832978492E-3</v>
      </c>
      <c r="AD6" s="7">
        <f>'Kumb-JTT-HN - CD'!O45</f>
        <v>0.46030812015247574</v>
      </c>
      <c r="AE6" s="7">
        <f>'Kumb-JTT-HN - CD'!P45</f>
        <v>0.31013665747713398</v>
      </c>
      <c r="AF6" s="7">
        <f>'Kumb-JTT-HN - CD'!Q45</f>
        <v>4.8702105404080771E-2</v>
      </c>
      <c r="AG6" s="7">
        <f>'Kumb-JTT-HN - CD'!R45</f>
        <v>-0.27998061021597731</v>
      </c>
      <c r="AH6" s="14"/>
      <c r="AI6" t="s">
        <v>15</v>
      </c>
      <c r="AJ6" s="7">
        <f>'Kumb-AJTT-HN - CD'!L44</f>
        <v>5.5127007833707562E-5</v>
      </c>
      <c r="AK6" s="7">
        <f>'Kumb-AJTT-HN - CD'!M44</f>
        <v>-1.943117566406731E-2</v>
      </c>
      <c r="AL6" s="7">
        <f>'Kumb-AJTT-HN - CD'!N44</f>
        <v>7.4555683600278694E-4</v>
      </c>
      <c r="AM6" s="7">
        <f>'Kumb-AJTT-HN - CD'!O44</f>
        <v>4.8301889177630924E-2</v>
      </c>
      <c r="AN6" s="7">
        <f>'Kumb-AJTT-HN - CD'!P44</f>
        <v>2.9671397073851809E-2</v>
      </c>
      <c r="AO6" s="7">
        <f>'Kumb-AJTT-HN - CD'!Q44</f>
        <v>7.1088121108272605E-3</v>
      </c>
      <c r="AP6" s="7">
        <f>'Kumb-AJTT-HN - CD'!R44</f>
        <v>-2.2562644060920269E-2</v>
      </c>
      <c r="AQ6" s="7"/>
      <c r="AR6" s="7">
        <f>'Kumb-AJTT-HN - CD'!L45</f>
        <v>4.1460550388358071E-4</v>
      </c>
      <c r="AS6" s="7">
        <f>'Kumb-AJTT-HN - CD'!M45</f>
        <v>-0.17024127779152359</v>
      </c>
      <c r="AT6" s="7">
        <f>'Kumb-AJTT-HN - CD'!N45</f>
        <v>5.1718875374497531E-3</v>
      </c>
      <c r="AU6" s="7">
        <f>'Kumb-AJTT-HN - CD'!O45</f>
        <v>0.50925581574732504</v>
      </c>
      <c r="AV6" s="7">
        <f>'Kumb-AJTT-HN - CD'!P45</f>
        <v>0.37385842690106963</v>
      </c>
      <c r="AW6" s="7">
        <f>'Kumb-AJTT-HN - CD'!Q45</f>
        <v>5.276442699334382E-2</v>
      </c>
      <c r="AX6" s="7">
        <f>'Kumb-AJTT-HN - CD'!R45</f>
        <v>-0.36238666553326981</v>
      </c>
      <c r="AY6" s="14"/>
      <c r="AZ6" t="s">
        <v>15</v>
      </c>
      <c r="BA6" s="7">
        <f>'LSE-AJTT-GTC-CD'!M44</f>
        <v>2.374787667684444E-4</v>
      </c>
      <c r="BB6" s="7">
        <f>'LSE-AJTT-GTC-CD'!N44</f>
        <v>-7.8522027881049363E-3</v>
      </c>
      <c r="BC6" s="7">
        <f>'LSE-AJTT-GTC-CD'!O44</f>
        <v>1.1732246493920675E-3</v>
      </c>
      <c r="BD6" s="7">
        <f>'LSE-AJTT-GTC-CD'!P44</f>
        <v>3.9001964470919456E-2</v>
      </c>
      <c r="BE6" s="7">
        <f>'LSE-AJTT-GTC-CD'!Q44</f>
        <v>3.2560465035631342E-2</v>
      </c>
      <c r="BF6" s="7">
        <f>'LSE-AJTT-GTC-CD'!R44</f>
        <v>3.2560466131305012E-2</v>
      </c>
      <c r="BG6" s="7">
        <f>'LSE-AJTT-GTC-CD'!S44</f>
        <v>7.5934403302038286E-3</v>
      </c>
      <c r="BH6" s="7">
        <f>'LSE-AJTT-GTC-CD'!T44</f>
        <v>-2.4967025308048025E-2</v>
      </c>
      <c r="BI6" s="7"/>
      <c r="BJ6" s="7">
        <f>'LSE-AJTT-GTC-CD'!M45</f>
        <v>1.8861488802516594E-3</v>
      </c>
      <c r="BK6" s="7">
        <f>'LSE-AJTT-GTC-CD'!N45</f>
        <v>1.5508915124662842E-3</v>
      </c>
      <c r="BL6" s="7">
        <f>'LSE-AJTT-GTC-CD'!O45</f>
        <v>8.1318111028248954E-3</v>
      </c>
      <c r="BM6" s="7">
        <f>'LSE-AJTT-GTC-CD'!P45</f>
        <v>0.27051749788596419</v>
      </c>
      <c r="BN6" s="7">
        <f>'LSE-AJTT-GTC-CD'!Q45</f>
        <v>0.28993500917745313</v>
      </c>
      <c r="BO6" s="7">
        <f>'LSE-AJTT-GTC-CD'!R45</f>
        <v>0.28993491099430441</v>
      </c>
      <c r="BP6" s="7">
        <f>'LSE-AJTT-GTC-CD'!S45</f>
        <v>5.9508614080934573E-2</v>
      </c>
      <c r="BQ6" s="7">
        <f>'LSE-AJTT-GTC-CD'!T45</f>
        <v>-0.25120416812111063</v>
      </c>
    </row>
    <row r="7" spans="1:69" x14ac:dyDescent="0.25">
      <c r="A7" t="s">
        <v>16</v>
      </c>
      <c r="B7" s="7">
        <f>'BC95-JTT-HN - CD'!L66</f>
        <v>8.5433019782678893E-5</v>
      </c>
      <c r="C7" s="7">
        <f>'BC95-JTT-HN - CD'!M66</f>
        <v>-9.3542404253693315E-3</v>
      </c>
      <c r="D7" s="7">
        <f>'BC95-JTT-HN - CD'!N66</f>
        <v>1.8202038227172793E-3</v>
      </c>
      <c r="E7" s="7">
        <f>'BC95-JTT-HN - CD'!O66</f>
        <v>1.4436507926267217E-4</v>
      </c>
      <c r="F7" s="7">
        <f>'BC95-JTT-HN - CD'!P66</f>
        <v>-7.2906897129381325E-3</v>
      </c>
      <c r="G7" s="7">
        <f>'BC95-JTT-HN - CD'!Q66</f>
        <v>9.6847240005017137E-3</v>
      </c>
      <c r="H7" s="7">
        <f>'BC95-JTT-HN - CD'!R66</f>
        <v>1.6975458930520455E-2</v>
      </c>
      <c r="I7" s="7"/>
      <c r="J7" s="7">
        <f>'BC95-JTT-HN - CD'!L67</f>
        <v>5.3075592598399125E-4</v>
      </c>
      <c r="K7" s="7">
        <f>'BC95-JTT-HN - CD'!M67</f>
        <v>0</v>
      </c>
      <c r="L7" s="7">
        <f>'BC95-JTT-HN - CD'!N67</f>
        <v>0</v>
      </c>
      <c r="M7" s="7">
        <f>'BC95-JTT-HN - CD'!O67</f>
        <v>0</v>
      </c>
      <c r="N7" s="7">
        <f>'BC95-JTT-HN - CD'!P67</f>
        <v>0</v>
      </c>
      <c r="O7" s="7">
        <f>'BC95-JTT-HN - CD'!Q67</f>
        <v>0</v>
      </c>
      <c r="P7" s="7">
        <f>'BC95-JTT-HN - CD'!R67</f>
        <v>0</v>
      </c>
      <c r="Q7" s="14"/>
      <c r="R7" t="s">
        <v>16</v>
      </c>
      <c r="S7" s="7">
        <f>'Kumb-JTT-HN - CD'!L66</f>
        <v>2.5385856668652847E-4</v>
      </c>
      <c r="T7" s="7">
        <f>'Kumb-JTT-HN - CD'!M66</f>
        <v>-1.9966786782092912E-2</v>
      </c>
      <c r="U7" s="7">
        <f>'Kumb-JTT-HN - CD'!N66</f>
        <v>6.3316568947118792E-4</v>
      </c>
      <c r="V7" s="7">
        <f>'Kumb-JTT-HN - CD'!O66</f>
        <v>1.7164616242927668E-2</v>
      </c>
      <c r="W7" s="7">
        <f>'Kumb-JTT-HN - CD'!P66</f>
        <v>-1.9151462406358062E-3</v>
      </c>
      <c r="X7" s="7">
        <f>'Kumb-JTT-HN - CD'!Q66</f>
        <v>9.6090752768384791E-3</v>
      </c>
      <c r="Y7" s="7">
        <f>'Kumb-JTT-HN - CD'!R66</f>
        <v>1.1524200439453141E-2</v>
      </c>
      <c r="Z7" s="7"/>
      <c r="AA7" s="7">
        <f>'Kumb-JTT-HN - CD'!L67</f>
        <v>1.6014042616682897E-3</v>
      </c>
      <c r="AB7" s="7">
        <f>'Kumb-JTT-HN - CD'!M67</f>
        <v>-0.17173133715363575</v>
      </c>
      <c r="AC7" s="7">
        <f>'Kumb-JTT-HN - CD'!N67</f>
        <v>3.0319827203389416E-3</v>
      </c>
      <c r="AD7" s="7">
        <f>'Kumb-JTT-HN - CD'!O67</f>
        <v>0.19339896592897299</v>
      </c>
      <c r="AE7" s="7">
        <f>'Kumb-JTT-HN - CD'!P67</f>
        <v>3.6297133074248464E-2</v>
      </c>
      <c r="AF7" s="7">
        <f>'Kumb-JTT-HN - CD'!Q67</f>
        <v>5.9407730938643002E-2</v>
      </c>
      <c r="AG7" s="7">
        <f>'Kumb-JTT-HN - CD'!R67</f>
        <v>2.1291120083908752E-2</v>
      </c>
      <c r="AH7" s="14"/>
      <c r="AI7" t="s">
        <v>16</v>
      </c>
      <c r="AJ7" s="7">
        <f>'Kumb-AJTT-HN - CD'!L66</f>
        <v>7.5239320240693476E-5</v>
      </c>
      <c r="AK7" s="7">
        <f>'Kumb-AJTT-HN - CD'!M66</f>
        <v>-1.8859670497477096E-2</v>
      </c>
      <c r="AL7" s="7">
        <f>'Kumb-AJTT-HN - CD'!N66</f>
        <v>6.6637805481579559E-4</v>
      </c>
      <c r="AM7" s="7">
        <f>'Kumb-AJTT-HN - CD'!O66</f>
        <v>1.7892127089640737E-2</v>
      </c>
      <c r="AN7" s="7">
        <f>'Kumb-AJTT-HN - CD'!P66</f>
        <v>-2.2592598243673326E-4</v>
      </c>
      <c r="AO7" s="7">
        <f>'Kumb-AJTT-HN - CD'!Q66</f>
        <v>9.7023618119932934E-3</v>
      </c>
      <c r="AP7" s="7">
        <f>'Kumb-AJTT-HN - CD'!R66</f>
        <v>9.9282545201918922E-3</v>
      </c>
      <c r="AQ7" s="7"/>
      <c r="AR7" s="7">
        <f>'Kumb-AJTT-HN - CD'!L67</f>
        <v>4.849480951852242E-4</v>
      </c>
      <c r="AS7" s="7">
        <f>'Kumb-AJTT-HN - CD'!M67</f>
        <v>-0.16192425988209408</v>
      </c>
      <c r="AT7" s="7">
        <f>'Kumb-AJTT-HN - CD'!N67</f>
        <v>3.1907434043701127E-3</v>
      </c>
      <c r="AU7" s="7">
        <f>'Kumb-AJTT-HN - CD'!O67</f>
        <v>0.20227261680588096</v>
      </c>
      <c r="AV7" s="7">
        <f>'Kumb-AJTT-HN - CD'!P67</f>
        <v>5.3873493310894062E-2</v>
      </c>
      <c r="AW7" s="7">
        <f>'Kumb-AJTT-HN - CD'!Q67</f>
        <v>6.1256249128158802E-2</v>
      </c>
      <c r="AX7" s="7">
        <f>'Kumb-AJTT-HN - CD'!R67</f>
        <v>5.8208860896591256E-3</v>
      </c>
      <c r="AY7" s="14"/>
      <c r="AZ7" t="s">
        <v>16</v>
      </c>
      <c r="BA7" s="7">
        <f>'LSE-AJTT-GTC-CD'!M66</f>
        <v>3.0347827187673769E-4</v>
      </c>
      <c r="BB7" s="7">
        <f>'LSE-AJTT-GTC-CD'!N66</f>
        <v>-7.2154757868060524E-3</v>
      </c>
      <c r="BC7" s="7">
        <f>'LSE-AJTT-GTC-CD'!O66</f>
        <v>1.0486271454710878E-3</v>
      </c>
      <c r="BD7" s="7">
        <f>'LSE-AJTT-GTC-CD'!P66</f>
        <v>9.6026654629146192E-4</v>
      </c>
      <c r="BE7" s="7">
        <f>'LSE-AJTT-GTC-CD'!Q66</f>
        <v>-4.9031038754893674E-3</v>
      </c>
      <c r="BF7" s="7">
        <f>'LSE-AJTT-GTC-CD'!R66</f>
        <v>-4.9030783531420442E-3</v>
      </c>
      <c r="BG7" s="7">
        <f>'LSE-AJTT-GTC-CD'!S66</f>
        <v>9.7037902348400696E-3</v>
      </c>
      <c r="BH7" s="7">
        <f>'LSE-AJTT-GTC-CD'!T66</f>
        <v>1.4606868519502563E-2</v>
      </c>
      <c r="BI7" s="7"/>
      <c r="BJ7" s="7">
        <f>'LSE-AJTT-GTC-CD'!M67</f>
        <v>1.9967785557527878E-3</v>
      </c>
      <c r="BK7" s="7">
        <f>'LSE-AJTT-GTC-CD'!N67</f>
        <v>5.8668929959935206E-3</v>
      </c>
      <c r="BL7" s="7">
        <f>'LSE-AJTT-GTC-CD'!O67</f>
        <v>5.0159506421562031E-3</v>
      </c>
      <c r="BM7" s="7">
        <f>'LSE-AJTT-GTC-CD'!P67</f>
        <v>-3.0929228780847483E-2</v>
      </c>
      <c r="BN7" s="7">
        <f>'LSE-AJTT-GTC-CD'!Q67</f>
        <v>-1.6915426192967313E-2</v>
      </c>
      <c r="BO7" s="7">
        <f>'LSE-AJTT-GTC-CD'!R67</f>
        <v>-1.6915277401261031E-2</v>
      </c>
      <c r="BP7" s="7">
        <f>'LSE-AJTT-GTC-CD'!S67</f>
        <v>6.2513156005436887E-2</v>
      </c>
      <c r="BQ7" s="7">
        <f>'LSE-AJTT-GTC-CD'!T67</f>
        <v>7.6080433107406906E-2</v>
      </c>
    </row>
    <row r="8" spans="1:69" x14ac:dyDescent="0.25">
      <c r="A8" t="s">
        <v>17</v>
      </c>
      <c r="B8" s="7">
        <f>'BC95-JTT-HN - CD'!L88</f>
        <v>1.2443092590031952E-4</v>
      </c>
      <c r="C8" s="7">
        <f>'BC95-JTT-HN - CD'!M88</f>
        <v>-9.6377022564411389E-3</v>
      </c>
      <c r="D8" s="7">
        <f>'BC95-JTT-HN - CD'!N88</f>
        <v>4.6291206415523516E-3</v>
      </c>
      <c r="E8" s="7">
        <f>'BC95-JTT-HN - CD'!O88</f>
        <v>1.2956436066066524E-2</v>
      </c>
      <c r="F8" s="7">
        <f>'BC95-JTT-HN - CD'!P88</f>
        <v>8.0722851322635025E-3</v>
      </c>
      <c r="G8" s="7">
        <f>'BC95-JTT-HN - CD'!Q88</f>
        <v>1.2174821650499813E-2</v>
      </c>
      <c r="H8" s="7">
        <f>'BC95-JTT-HN - CD'!R88</f>
        <v>4.1025386137120909E-3</v>
      </c>
      <c r="I8" s="7"/>
      <c r="J8" s="7">
        <f>'BC95-JTT-HN - CD'!L89</f>
        <v>1.0334137972437783E-3</v>
      </c>
      <c r="K8" s="7">
        <f>'BC95-JTT-HN - CD'!M89</f>
        <v>-8.3170236247504609E-2</v>
      </c>
      <c r="L8" s="7">
        <f>'BC95-JTT-HN - CD'!N89</f>
        <v>3.8236256821626138E-2</v>
      </c>
      <c r="M8" s="7">
        <f>'BC95-JTT-HN - CD'!O89</f>
        <v>0.20800147074214148</v>
      </c>
      <c r="N8" s="7">
        <f>'BC95-JTT-HN - CD'!P89</f>
        <v>0.16791021802544537</v>
      </c>
      <c r="O8" s="7">
        <f>'BC95-JTT-HN - CD'!Q89</f>
        <v>9.897028500046072E-2</v>
      </c>
      <c r="P8" s="7">
        <f>'BC95-JTT-HN - CD'!R89</f>
        <v>-7.6964004975117628E-2</v>
      </c>
      <c r="Q8" s="14"/>
      <c r="R8" t="s">
        <v>17</v>
      </c>
      <c r="S8" s="7">
        <f>'Kumb-JTT-HN - CD'!L88</f>
        <v>3.2954875153816675E-4</v>
      </c>
      <c r="T8" s="7">
        <f>'Kumb-JTT-HN - CD'!M88</f>
        <v>-2.0571840927004821E-2</v>
      </c>
      <c r="U8" s="7">
        <f>'Kumb-JTT-HN - CD'!N88</f>
        <v>1.6102594398783687E-3</v>
      </c>
      <c r="V8" s="7">
        <f>'Kumb-JTT-HN - CD'!O88</f>
        <v>2.8886283145231336E-2</v>
      </c>
      <c r="W8" s="7">
        <f>'Kumb-JTT-HN - CD'!P88</f>
        <v>1.0254250366843343E-2</v>
      </c>
      <c r="X8" s="7">
        <f>'Kumb-JTT-HN - CD'!Q88</f>
        <v>1.2474106268628535E-2</v>
      </c>
      <c r="Y8" s="7">
        <f>'Kumb-JTT-HN - CD'!R88</f>
        <v>2.2198733161477545E-3</v>
      </c>
      <c r="Z8" s="7"/>
      <c r="AA8" s="7">
        <f>'Kumb-JTT-HN - CD'!L89</f>
        <v>2.7909156239991637E-3</v>
      </c>
      <c r="AB8" s="7">
        <f>'Kumb-JTT-HN - CD'!M89</f>
        <v>-0.18054970923123279</v>
      </c>
      <c r="AC8" s="7">
        <f>'Kumb-JTT-HN - CD'!N89</f>
        <v>1.3371197923616051E-2</v>
      </c>
      <c r="AD8" s="7">
        <f>'Kumb-JTT-HN - CD'!O89</f>
        <v>0.33014425459645591</v>
      </c>
      <c r="AE8" s="7">
        <f>'Kumb-JTT-HN - CD'!P89</f>
        <v>0.18219880107589673</v>
      </c>
      <c r="AF8" s="7">
        <f>'Kumb-JTT-HN - CD'!Q89</f>
        <v>0.10343969403583149</v>
      </c>
      <c r="AG8" s="7">
        <f>'Kumb-JTT-HN - CD'!R89</f>
        <v>-8.2478071693982177E-2</v>
      </c>
      <c r="AH8" s="14"/>
      <c r="AI8" t="s">
        <v>17</v>
      </c>
      <c r="AJ8" s="7">
        <f>'Kumb-AJTT-HN - CD'!L88</f>
        <v>1.0037338185666435E-4</v>
      </c>
      <c r="AK8" s="7">
        <f>'Kumb-AJTT-HN - CD'!M88</f>
        <v>-1.943117566406731E-2</v>
      </c>
      <c r="AL8" s="7">
        <f>'Kumb-AJTT-HN - CD'!N88</f>
        <v>1.6947247238610652E-3</v>
      </c>
      <c r="AM8" s="7">
        <f>'Kumb-AJTT-HN - CD'!O88</f>
        <v>3.3553929451633949E-2</v>
      </c>
      <c r="AN8" s="7">
        <f>'Kumb-AJTT-HN - CD'!P88</f>
        <v>1.5917851897778341E-2</v>
      </c>
      <c r="AO8" s="7">
        <f>'Kumb-AJTT-HN - CD'!Q88</f>
        <v>1.2943483231698761E-2</v>
      </c>
      <c r="AP8" s="7">
        <f>'Kumb-AJTT-HN - CD'!R88</f>
        <v>-2.9743979958927087E-3</v>
      </c>
      <c r="AQ8" s="7"/>
      <c r="AR8" s="7">
        <f>'Kumb-AJTT-HN - CD'!L89</f>
        <v>8.6662814439634399E-4</v>
      </c>
      <c r="AS8" s="7">
        <f>'Kumb-AJTT-HN - CD'!M89</f>
        <v>-0.17024127779152359</v>
      </c>
      <c r="AT8" s="7">
        <f>'Kumb-AJTT-HN - CD'!N89</f>
        <v>1.4070499533757861E-2</v>
      </c>
      <c r="AU8" s="7">
        <f>'Kumb-AJTT-HN - CD'!O89</f>
        <v>0.37832380445071573</v>
      </c>
      <c r="AV8" s="7">
        <f>'Kumb-AJTT-HN - CD'!P89</f>
        <v>0.24140877133424274</v>
      </c>
      <c r="AW8" s="7">
        <f>'Kumb-AJTT-HN - CD'!Q89</f>
        <v>0.10933801672430123</v>
      </c>
      <c r="AX8" s="7">
        <f>'Kumb-AJTT-HN - CD'!R89</f>
        <v>-0.14041478474915467</v>
      </c>
      <c r="AY8" s="14"/>
      <c r="AZ8" t="s">
        <v>17</v>
      </c>
      <c r="BA8" s="7">
        <f>'LSE-AJTT-GTC-CD'!M88</f>
        <v>4.3048262373574799E-4</v>
      </c>
      <c r="BB8" s="7">
        <f>'LSE-AJTT-GTC-CD'!N88</f>
        <v>-7.8522027881049363E-3</v>
      </c>
      <c r="BC8" s="7">
        <f>'LSE-AJTT-GTC-CD'!O88</f>
        <v>2.6668560663785858E-3</v>
      </c>
      <c r="BD8" s="7">
        <f>'LSE-AJTT-GTC-CD'!P88</f>
        <v>1.9996225888676486E-2</v>
      </c>
      <c r="BE8" s="7">
        <f>'LSE-AJTT-GTC-CD'!Q88</f>
        <v>1.5241361832629677E-2</v>
      </c>
      <c r="BF8" s="7">
        <f>'LSE-AJTT-GTC-CD'!R88</f>
        <v>1.5241352786474352E-2</v>
      </c>
      <c r="BG8" s="7">
        <f>'LSE-AJTT-GTC-CD'!S88</f>
        <v>1.3764784561798839E-2</v>
      </c>
      <c r="BH8" s="7">
        <f>'LSE-AJTT-GTC-CD'!T88</f>
        <v>-1.4765683342428618E-3</v>
      </c>
      <c r="BI8" s="7"/>
      <c r="BJ8" s="7">
        <f>'LSE-AJTT-GTC-CD'!M89</f>
        <v>3.8512183772408223E-3</v>
      </c>
      <c r="BK8" s="7">
        <f>'LSE-AJTT-GTC-CD'!N89</f>
        <v>1.5508915124662842E-3</v>
      </c>
      <c r="BL8" s="7">
        <f>'LSE-AJTT-GTC-CD'!O89</f>
        <v>2.2104023507018709E-2</v>
      </c>
      <c r="BM8" s="7">
        <f>'LSE-AJTT-GTC-CD'!P89</f>
        <v>0.12348631679002262</v>
      </c>
      <c r="BN8" s="7">
        <f>'LSE-AJTT-GTC-CD'!Q89</f>
        <v>0.155163340530733</v>
      </c>
      <c r="BO8" s="7">
        <f>'LSE-AJTT-GTC-CD'!R89</f>
        <v>0.15516300482890746</v>
      </c>
      <c r="BP8" s="7">
        <f>'LSE-AJTT-GTC-CD'!S89</f>
        <v>0.12047517828191792</v>
      </c>
      <c r="BQ8" s="7">
        <f>'LSE-AJTT-GTC-CD'!T89</f>
        <v>-3.5305958674422697E-2</v>
      </c>
    </row>
    <row r="9" spans="1:69" x14ac:dyDescent="0.25">
      <c r="A9" t="s">
        <v>18</v>
      </c>
      <c r="B9" s="7">
        <f>'BC95-JTT-HN - CD'!L110</f>
        <v>1.6104566748253454E-4</v>
      </c>
      <c r="C9" s="7">
        <f>'BC95-JTT-HN - CD'!M110</f>
        <v>-9.6377022564411389E-3</v>
      </c>
      <c r="D9" s="7">
        <f>'BC95-JTT-HN - CD'!N110</f>
        <v>3.881029346409934E-3</v>
      </c>
      <c r="E9" s="7">
        <f>'BC95-JTT-HN - CD'!O110</f>
        <v>-6.8824606783249006E-4</v>
      </c>
      <c r="F9" s="7">
        <f>'BC95-JTT-HN - CD'!P110</f>
        <v>-6.2838733086690978E-3</v>
      </c>
      <c r="G9" s="7">
        <f>'BC95-JTT-HN - CD'!Q110</f>
        <v>1.5757355099434382E-2</v>
      </c>
      <c r="H9" s="7">
        <f>'BC95-JTT-HN - CD'!R110</f>
        <v>2.2041208603802848E-2</v>
      </c>
      <c r="I9" s="7"/>
      <c r="J9" s="7">
        <f>'BC95-JTT-HN - CD'!L111</f>
        <v>1.0898347829726737E-3</v>
      </c>
      <c r="K9" s="7">
        <f>'BC95-JTT-HN - CD'!M111</f>
        <v>-8.3170236247504609E-2</v>
      </c>
      <c r="L9" s="7">
        <f>'BC95-JTT-HN - CD'!N111</f>
        <v>2.5324612324817614E-2</v>
      </c>
      <c r="M9" s="7">
        <f>'BC95-JTT-HN - CD'!O111</f>
        <v>6.1889979555465505E-2</v>
      </c>
      <c r="N9" s="7">
        <f>'BC95-JTT-HN - CD'!P111</f>
        <v>7.6673613871030746E-3</v>
      </c>
      <c r="O9" s="7">
        <f>'BC95-JTT-HN - CD'!Q111</f>
        <v>0.10431421164923307</v>
      </c>
      <c r="P9" s="7">
        <f>'BC95-JTT-HN - CD'!R111</f>
        <v>9.0870384024646922E-2</v>
      </c>
      <c r="Q9" s="14"/>
      <c r="R9" t="s">
        <v>18</v>
      </c>
      <c r="S9" s="7">
        <f>'Kumb-JTT-HN - CD'!L110</f>
        <v>4.0161999640980957E-4</v>
      </c>
      <c r="T9" s="7">
        <f>'Kumb-JTT-HN - CD'!M110</f>
        <v>-2.0571840927004821E-2</v>
      </c>
      <c r="U9" s="7">
        <f>'Kumb-JTT-HN - CD'!N110</f>
        <v>1.3500326792436012E-3</v>
      </c>
      <c r="V9" s="7">
        <f>'Kumb-JTT-HN - CD'!O110</f>
        <v>2.6138788636992961E-2</v>
      </c>
      <c r="W9" s="7">
        <f>'Kumb-JTT-HN - CD'!P110</f>
        <v>7.3186004096094312E-3</v>
      </c>
      <c r="X9" s="7">
        <f>'Kumb-JTT-HN - CD'!Q110</f>
        <v>1.5202152734512789E-2</v>
      </c>
      <c r="Y9" s="7">
        <f>'Kumb-JTT-HN - CD'!R110</f>
        <v>7.8835767858168593E-3</v>
      </c>
      <c r="Z9" s="7"/>
      <c r="AA9" s="7">
        <f>'Kumb-JTT-HN - CD'!L111</f>
        <v>2.7911983884343493E-3</v>
      </c>
      <c r="AB9" s="7">
        <f>'Kumb-JTT-HN - CD'!M111</f>
        <v>-0.18054970923123279</v>
      </c>
      <c r="AC9" s="7">
        <f>'Kumb-JTT-HN - CD'!N111</f>
        <v>8.8504480530589933E-3</v>
      </c>
      <c r="AD9" s="7">
        <f>'Kumb-JTT-HN - CD'!O111</f>
        <v>0.30004704441275593</v>
      </c>
      <c r="AE9" s="7">
        <f>'Kumb-JTT-HN - CD'!P111</f>
        <v>0.14622115175309688</v>
      </c>
      <c r="AF9" s="7">
        <f>'Kumb-JTT-HN - CD'!Q111</f>
        <v>0.10342843206672273</v>
      </c>
      <c r="AG9" s="7">
        <f>'Kumb-JTT-HN - CD'!R111</f>
        <v>-4.5602213783413864E-2</v>
      </c>
      <c r="AH9" s="14"/>
      <c r="AI9" t="s">
        <v>18</v>
      </c>
      <c r="AJ9" s="7">
        <f>'Kumb-AJTT-HN - CD'!L110</f>
        <v>1.205829582485297E-4</v>
      </c>
      <c r="AK9" s="7">
        <f>'Kumb-AJTT-HN - CD'!M110</f>
        <v>-1.943117566406731E-2</v>
      </c>
      <c r="AL9" s="7">
        <f>'Kumb-AJTT-HN - CD'!N110</f>
        <v>1.4208478729843192E-3</v>
      </c>
      <c r="AM9" s="7">
        <f>'Kumb-AJTT-HN - CD'!O110</f>
        <v>2.4377406520002018E-2</v>
      </c>
      <c r="AN9" s="7">
        <f>'Kumb-AJTT-HN - CD'!P110</f>
        <v>6.4876615788842283E-3</v>
      </c>
      <c r="AO9" s="7">
        <f>'Kumb-AJTT-HN - CD'!Q110</f>
        <v>1.5549575745621188E-2</v>
      </c>
      <c r="AP9" s="7">
        <f>'Kumb-AJTT-HN - CD'!R110</f>
        <v>9.0619816499597598E-3</v>
      </c>
      <c r="AQ9" s="7"/>
      <c r="AR9" s="7">
        <f>'Kumb-AJTT-HN - CD'!L111</f>
        <v>8.7167965552096627E-4</v>
      </c>
      <c r="AS9" s="7">
        <f>'Kumb-AJTT-HN - CD'!M111</f>
        <v>-0.17024127779152359</v>
      </c>
      <c r="AT9" s="7">
        <f>'Kumb-AJTT-HN - CD'!N111</f>
        <v>9.3134781814346989E-3</v>
      </c>
      <c r="AU9" s="7">
        <f>'Kumb-AJTT-HN - CD'!O111</f>
        <v>0.28638289153592333</v>
      </c>
      <c r="AV9" s="7">
        <f>'Kumb-AJTT-HN - CD'!P111</f>
        <v>0.13906471305631046</v>
      </c>
      <c r="AW9" s="7">
        <f>'Kumb-AJTT-HN - CD'!Q111</f>
        <v>0.10996583964443375</v>
      </c>
      <c r="AX9" s="7">
        <f>'Kumb-AJTT-HN - CD'!R111</f>
        <v>-3.1054133512016524E-2</v>
      </c>
      <c r="AY9" s="14"/>
      <c r="AZ9" t="s">
        <v>18</v>
      </c>
      <c r="BA9" s="7">
        <f>'LSE-AJTT-GTC-CD'!M110</f>
        <v>4.762264810885806E-4</v>
      </c>
      <c r="BB9" s="7">
        <f>'LSE-AJTT-GTC-CD'!N110</f>
        <v>-7.8522027881049363E-3</v>
      </c>
      <c r="BC9" s="7">
        <f>'LSE-AJTT-GTC-CD'!O110</f>
        <v>2.2358775022439476E-3</v>
      </c>
      <c r="BD9" s="7">
        <f>'LSE-AJTT-GTC-CD'!P110</f>
        <v>4.6974553671829886E-3</v>
      </c>
      <c r="BE9" s="7">
        <f>'LSE-AJTT-GTC-CD'!Q110</f>
        <v>-4.4264336910973252E-4</v>
      </c>
      <c r="BF9" s="7">
        <f>'LSE-AJTT-GTC-CD'!R110</f>
        <v>-4.4264753951746006E-4</v>
      </c>
      <c r="BG9" s="7">
        <f>'LSE-AJTT-GTC-CD'!S110</f>
        <v>1.5227455591015975E-2</v>
      </c>
      <c r="BH9" s="7">
        <f>'LSE-AJTT-GTC-CD'!T110</f>
        <v>1.5670103185317114E-2</v>
      </c>
      <c r="BI9" s="7"/>
      <c r="BJ9" s="7">
        <f>'LSE-AJTT-GTC-CD'!M111</f>
        <v>3.6851174457765488E-3</v>
      </c>
      <c r="BK9" s="7">
        <f>'LSE-AJTT-GTC-CD'!N111</f>
        <v>1.5508915124662842E-3</v>
      </c>
      <c r="BL9" s="7">
        <f>'LSE-AJTT-GTC-CD'!O111</f>
        <v>1.4633905701942233E-2</v>
      </c>
      <c r="BM9" s="7">
        <f>'LSE-AJTT-GTC-CD'!P111</f>
        <v>-1.7526357540130772E-3</v>
      </c>
      <c r="BN9" s="7">
        <f>'LSE-AJTT-GTC-CD'!Q111</f>
        <v>2.026444100702534E-2</v>
      </c>
      <c r="BO9" s="7">
        <f>'LSE-AJTT-GTC-CD'!R111</f>
        <v>2.0264263990374433E-2</v>
      </c>
      <c r="BP9" s="7">
        <f>'LSE-AJTT-GTC-CD'!S111</f>
        <v>0.11531931134896076</v>
      </c>
      <c r="BQ9" s="7">
        <f>'LSE-AJTT-GTC-CD'!T111</f>
        <v>9.3809755601220263E-2</v>
      </c>
    </row>
    <row r="10" spans="1:69" x14ac:dyDescent="0.25">
      <c r="A10" t="s">
        <v>19</v>
      </c>
      <c r="B10" s="7">
        <f>'BC95-JTT-HN - CD'!L132</f>
        <v>1.0567531653044149E-4</v>
      </c>
      <c r="C10" s="7">
        <f>'BC95-JTT-HN - CD'!M132</f>
        <v>-9.6377022564411389E-3</v>
      </c>
      <c r="D10" s="7">
        <f>'BC95-JTT-HN - CD'!N132</f>
        <v>9.0384653029853546E-3</v>
      </c>
      <c r="E10" s="7">
        <f>'BC95-JTT-HN - CD'!O132</f>
        <v>1.7122678896960092E-2</v>
      </c>
      <c r="F10" s="7">
        <f>'BC95-JTT-HN - CD'!P132</f>
        <v>1.6629117095897754E-2</v>
      </c>
      <c r="G10" s="7">
        <f>'BC95-JTT-HN - CD'!Q132</f>
        <v>1.033969742574674E-2</v>
      </c>
      <c r="H10" s="7">
        <f>'BC95-JTT-HN - CD'!R132</f>
        <v>-6.2893699197208233E-3</v>
      </c>
      <c r="I10" s="7"/>
      <c r="J10" s="7">
        <f>'BC95-JTT-HN - CD'!L133</f>
        <v>5.9347310716833623E-4</v>
      </c>
      <c r="K10" s="7">
        <f>'BC95-JTT-HN - CD'!M133</f>
        <v>-8.3170236247504609E-2</v>
      </c>
      <c r="L10" s="7">
        <f>'BC95-JTT-HN - CD'!N133</f>
        <v>3.862102511970756E-2</v>
      </c>
      <c r="M10" s="7">
        <f>'BC95-JTT-HN - CD'!O133</f>
        <v>0.15195358217784513</v>
      </c>
      <c r="N10" s="7">
        <f>'BC95-JTT-HN - CD'!P133</f>
        <v>0.1121192817823273</v>
      </c>
      <c r="O10" s="7">
        <f>'BC95-JTT-HN - CD'!Q133</f>
        <v>5.6851101573134562E-2</v>
      </c>
      <c r="P10" s="7">
        <f>'BC95-JTT-HN - CD'!R133</f>
        <v>-6.532964962312951E-2</v>
      </c>
      <c r="Q10" s="14"/>
      <c r="R10" t="s">
        <v>19</v>
      </c>
      <c r="S10" s="7">
        <f>'Kumb-JTT-HN - CD'!L132</f>
        <v>2.5373958059767931E-4</v>
      </c>
      <c r="T10" s="7">
        <f>'Kumb-JTT-HN - CD'!M132</f>
        <v>-2.0571840927004821E-2</v>
      </c>
      <c r="U10" s="7">
        <f>'Kumb-JTT-HN - CD'!N132</f>
        <v>3.1440687701379992E-3</v>
      </c>
      <c r="V10" s="7">
        <f>'Kumb-JTT-HN - CD'!O132</f>
        <v>4.1966142023310955E-2</v>
      </c>
      <c r="W10" s="7">
        <f>'Kumb-JTT-HN - CD'!P132</f>
        <v>2.4792109547621177E-2</v>
      </c>
      <c r="X10" s="7">
        <f>'Kumb-JTT-HN - CD'!Q132</f>
        <v>9.6045713049961873E-3</v>
      </c>
      <c r="Y10" s="7">
        <f>'Kumb-JTT-HN - CD'!R132</f>
        <v>-1.5187487882726326E-2</v>
      </c>
      <c r="Z10" s="7"/>
      <c r="AA10" s="7">
        <f>'Kumb-JTT-HN - CD'!L133</f>
        <v>1.4794453479608338E-3</v>
      </c>
      <c r="AB10" s="7">
        <f>'Kumb-JTT-HN - CD'!M133</f>
        <v>-0.18054970923123279</v>
      </c>
      <c r="AC10" s="7">
        <f>'Kumb-JTT-HN - CD'!N133</f>
        <v>1.3665910651318039E-2</v>
      </c>
      <c r="AD10" s="7">
        <f>'Kumb-JTT-HN - CD'!O133</f>
        <v>0.46946595362814852</v>
      </c>
      <c r="AE10" s="7">
        <f>'Kumb-JTT-HN - CD'!P133</f>
        <v>0.32812592715793459</v>
      </c>
      <c r="AF10" s="7">
        <f>'Kumb-JTT-HN - CD'!Q133</f>
        <v>5.497587896965378E-2</v>
      </c>
      <c r="AG10" s="7">
        <f>'Kumb-JTT-HN - CD'!R133</f>
        <v>-0.29378947137447831</v>
      </c>
      <c r="AH10" s="14"/>
      <c r="AI10" t="s">
        <v>19</v>
      </c>
      <c r="AJ10" s="7">
        <f>'Kumb-AJTT-HN - CD'!L132</f>
        <v>8.1671781278114006E-5</v>
      </c>
      <c r="AK10" s="7">
        <f>'Kumb-AJTT-HN - CD'!M132</f>
        <v>-1.943117566406731E-2</v>
      </c>
      <c r="AL10" s="7">
        <f>'Kumb-AJTT-HN - CD'!N132</f>
        <v>3.3089892822317922E-3</v>
      </c>
      <c r="AM10" s="7">
        <f>'Kumb-AJTT-HN - CD'!O132</f>
        <v>3.4899204969406142E-2</v>
      </c>
      <c r="AN10" s="7">
        <f>'Kumb-AJTT-HN - CD'!P132</f>
        <v>1.8858690437970376E-2</v>
      </c>
      <c r="AO10" s="7">
        <f>'Kumb-AJTT-HN - CD'!Q132</f>
        <v>1.0531849337413019E-2</v>
      </c>
      <c r="AP10" s="7">
        <f>'Kumb-AJTT-HN - CD'!R132</f>
        <v>-8.3268670474781498E-3</v>
      </c>
      <c r="AQ10" s="7"/>
      <c r="AR10" s="7">
        <f>'Kumb-AJTT-HN - CD'!L133</f>
        <v>4.9903036674439356E-4</v>
      </c>
      <c r="AS10" s="7">
        <f>'Kumb-AJTT-HN - CD'!M133</f>
        <v>-0.17024127779152359</v>
      </c>
      <c r="AT10" s="7">
        <f>'Kumb-AJTT-HN - CD'!N133</f>
        <v>1.4375846065856705E-2</v>
      </c>
      <c r="AU10" s="7">
        <f>'Kumb-AJTT-HN - CD'!O133</f>
        <v>0.40398093006890246</v>
      </c>
      <c r="AV10" s="7">
        <f>'Kumb-AJTT-HN - CD'!P133</f>
        <v>0.2662026083875158</v>
      </c>
      <c r="AW10" s="7">
        <f>'Kumb-AJTT-HN - CD'!Q133</f>
        <v>6.3063284609937209E-2</v>
      </c>
      <c r="AX10" s="7">
        <f>'Kumb-AJTT-HN - CD'!R133</f>
        <v>-0.21160400304373125</v>
      </c>
      <c r="AY10" s="14"/>
      <c r="AZ10" t="s">
        <v>19</v>
      </c>
      <c r="BA10" s="7">
        <f>'LSE-AJTT-GTC-CD'!M132</f>
        <v>3.304496828658424E-4</v>
      </c>
      <c r="BB10" s="7">
        <f>'LSE-AJTT-GTC-CD'!N132</f>
        <v>-7.8522027881049363E-3</v>
      </c>
      <c r="BC10" s="7">
        <f>'LSE-AJTT-GTC-CD'!O132</f>
        <v>5.2070981233983248E-3</v>
      </c>
      <c r="BD10" s="7">
        <f>'LSE-AJTT-GTC-CD'!P132</f>
        <v>2.2471432382350429E-2</v>
      </c>
      <c r="BE10" s="7">
        <f>'LSE-AJTT-GTC-CD'!Q132</f>
        <v>2.0156777409069664E-2</v>
      </c>
      <c r="BF10" s="7">
        <f>'LSE-AJTT-GTC-CD'!R132</f>
        <v>2.0156805348746917E-2</v>
      </c>
      <c r="BG10" s="7">
        <f>'LSE-AJTT-GTC-CD'!S132</f>
        <v>1.0566207552876549E-2</v>
      </c>
      <c r="BH10" s="7">
        <f>'LSE-AJTT-GTC-CD'!T132</f>
        <v>-9.5905977136948421E-3</v>
      </c>
      <c r="BI10" s="7"/>
      <c r="BJ10" s="7">
        <f>'LSE-AJTT-GTC-CD'!M133</f>
        <v>2.1917418449029771E-3</v>
      </c>
      <c r="BK10" s="7">
        <f>'LSE-AJTT-GTC-CD'!N133</f>
        <v>1.5508915124662842E-3</v>
      </c>
      <c r="BL10" s="7">
        <f>'LSE-AJTT-GTC-CD'!O133</f>
        <v>2.249770358798588E-2</v>
      </c>
      <c r="BM10" s="7">
        <f>'LSE-AJTT-GTC-CD'!P133</f>
        <v>0.14316960284131103</v>
      </c>
      <c r="BN10" s="7">
        <f>'LSE-AJTT-GTC-CD'!Q133</f>
        <v>0.1736064797375963</v>
      </c>
      <c r="BO10" s="7">
        <f>'LSE-AJTT-GTC-CD'!R133</f>
        <v>0.17360653334622378</v>
      </c>
      <c r="BP10" s="7">
        <f>'LSE-AJTT-GTC-CD'!S133</f>
        <v>6.8781556106647559E-2</v>
      </c>
      <c r="BQ10" s="7">
        <f>'LSE-AJTT-GTC-CD'!T133</f>
        <v>-0.10945060925649616</v>
      </c>
    </row>
    <row r="11" spans="1:69" x14ac:dyDescent="0.25">
      <c r="A11" t="s">
        <v>20</v>
      </c>
      <c r="B11" s="7">
        <f>'BC95-JTT-HN - CD'!L154</f>
        <v>1.0005584793842916E-4</v>
      </c>
      <c r="C11" s="7">
        <f>'BC95-JTT-HN - CD'!M154</f>
        <v>-9.6377022564411389E-3</v>
      </c>
      <c r="D11" s="7">
        <f>'BC95-JTT-HN - CD'!N154</f>
        <v>7.8332818606320492E-3</v>
      </c>
      <c r="E11" s="7">
        <f>'BC95-JTT-HN - CD'!O154</f>
        <v>4.574432092554437E-3</v>
      </c>
      <c r="F11" s="7">
        <f>'BC95-JTT-HN - CD'!P154</f>
        <v>2.8700685566839419E-3</v>
      </c>
      <c r="G11" s="7">
        <f>'BC95-JTT-HN - CD'!Q154</f>
        <v>9.7898660049609183E-3</v>
      </c>
      <c r="H11" s="7">
        <f>'BC95-JTT-HN - CD'!R154</f>
        <v>6.9198047413545462E-3</v>
      </c>
      <c r="I11" s="7"/>
      <c r="J11" s="7">
        <f>'BC95-JTT-HN - CD'!L155</f>
        <v>8.2693076887146576E-4</v>
      </c>
      <c r="K11" s="7">
        <f>'BC95-JTT-HN - CD'!M155</f>
        <v>-8.3170236247504609E-2</v>
      </c>
      <c r="L11" s="7">
        <f>'BC95-JTT-HN - CD'!N155</f>
        <v>5.199714393902722E-2</v>
      </c>
      <c r="M11" s="7">
        <f>'BC95-JTT-HN - CD'!O155</f>
        <v>0.15960765064312454</v>
      </c>
      <c r="N11" s="7">
        <f>'BC95-JTT-HN - CD'!P155</f>
        <v>0.13327326153030117</v>
      </c>
      <c r="O11" s="7">
        <f>'BC95-JTT-HN - CD'!Q155</f>
        <v>7.9263213696137758E-2</v>
      </c>
      <c r="P11" s="7">
        <f>'BC95-JTT-HN - CD'!R155</f>
        <v>-7.7234515167292919E-2</v>
      </c>
      <c r="Q11" s="14"/>
      <c r="R11" t="s">
        <v>20</v>
      </c>
      <c r="S11" s="7">
        <f>'Kumb-JTT-HN - CD'!L154</f>
        <v>2.1934422843246452E-4</v>
      </c>
      <c r="T11" s="7">
        <f>'Kumb-JTT-HN - CD'!M154</f>
        <v>-2.0571840927004821E-2</v>
      </c>
      <c r="U11" s="7">
        <f>'Kumb-JTT-HN - CD'!N154</f>
        <v>2.7248406156158218E-3</v>
      </c>
      <c r="V11" s="7">
        <f>'Kumb-JTT-HN - CD'!O154</f>
        <v>3.6085472387426036E-2</v>
      </c>
      <c r="W11" s="7">
        <f>'Kumb-JTT-HN - CD'!P154</f>
        <v>1.8457816283711601E-2</v>
      </c>
      <c r="X11" s="7">
        <f>'Kumb-JTT-HN - CD'!Q154</f>
        <v>8.3026355269419719E-3</v>
      </c>
      <c r="Y11" s="7">
        <f>'Kumb-JTT-HN - CD'!R154</f>
        <v>-1.015517290900733E-2</v>
      </c>
      <c r="Z11" s="7"/>
      <c r="AA11" s="7">
        <f>'Kumb-JTT-HN - CD'!L155</f>
        <v>1.9102612139522955E-3</v>
      </c>
      <c r="AB11" s="7">
        <f>'Kumb-JTT-HN - CD'!M155</f>
        <v>-0.18054970923123279</v>
      </c>
      <c r="AC11" s="7">
        <f>'Kumb-JTT-HN - CD'!N155</f>
        <v>1.8236049693775989E-2</v>
      </c>
      <c r="AD11" s="7">
        <f>'Kumb-JTT-HN - CD'!O155</f>
        <v>0.40764591318751875</v>
      </c>
      <c r="AE11" s="7">
        <f>'Kumb-JTT-HN - CD'!P155</f>
        <v>0.26757843981532897</v>
      </c>
      <c r="AF11" s="7">
        <f>'Kumb-JTT-HN - CD'!Q155</f>
        <v>7.1061886091118659E-2</v>
      </c>
      <c r="AG11" s="7">
        <f>'Kumb-JTT-HN - CD'!R155</f>
        <v>-0.20799209106840449</v>
      </c>
      <c r="AH11" s="14"/>
      <c r="AI11" t="s">
        <v>20</v>
      </c>
      <c r="AJ11" s="7">
        <f>'Kumb-AJTT-HN - CD'!L154</f>
        <v>6.9375214212276788E-5</v>
      </c>
      <c r="AK11" s="7">
        <f>'Kumb-AJTT-HN - CD'!M154</f>
        <v>-1.943117566406731E-2</v>
      </c>
      <c r="AL11" s="7">
        <f>'Kumb-AJTT-HN - CD'!N154</f>
        <v>2.8677706432063115E-3</v>
      </c>
      <c r="AM11" s="7">
        <f>'Kumb-AJTT-HN - CD'!O154</f>
        <v>3.7850252845708074E-2</v>
      </c>
      <c r="AN11" s="7">
        <f>'Kumb-AJTT-HN - CD'!P154</f>
        <v>2.1356223192175509E-2</v>
      </c>
      <c r="AO11" s="7">
        <f>'Kumb-AJTT-HN - CD'!Q154</f>
        <v>8.9461659766076028E-3</v>
      </c>
      <c r="AP11" s="7">
        <f>'Kumb-AJTT-HN - CD'!R154</f>
        <v>-1.2410051682416113E-2</v>
      </c>
      <c r="AQ11" s="7"/>
      <c r="AR11" s="7">
        <f>'Kumb-AJTT-HN - CD'!L155</f>
        <v>5.98194342862819E-4</v>
      </c>
      <c r="AS11" s="7">
        <f>'Kumb-AJTT-HN - CD'!M155</f>
        <v>-0.17024127779152359</v>
      </c>
      <c r="AT11" s="7">
        <f>'Kumb-AJTT-HN - CD'!N155</f>
        <v>1.918821983149235E-2</v>
      </c>
      <c r="AU11" s="7">
        <f>'Kumb-AJTT-HN - CD'!O155</f>
        <v>0.4361278251401402</v>
      </c>
      <c r="AV11" s="7">
        <f>'Kumb-AJTT-HN - CD'!P155</f>
        <v>0.30490011581566762</v>
      </c>
      <c r="AW11" s="7">
        <f>'Kumb-AJTT-HN - CD'!Q155</f>
        <v>7.5750414039930145E-2</v>
      </c>
      <c r="AX11" s="7">
        <f>'Kumb-AJTT-HN - CD'!R155</f>
        <v>-0.24169449684884539</v>
      </c>
      <c r="AY11" s="14"/>
      <c r="AZ11" t="s">
        <v>20</v>
      </c>
      <c r="BA11" s="7">
        <f>'LSE-AJTT-GTC-CD'!M154</f>
        <v>2.4394235665300371E-4</v>
      </c>
      <c r="BB11" s="7">
        <f>'LSE-AJTT-GTC-CD'!N154</f>
        <v>-7.8522027881049363E-3</v>
      </c>
      <c r="BC11" s="7">
        <f>'LSE-AJTT-GTC-CD'!O154</f>
        <v>4.5127870021936098E-3</v>
      </c>
      <c r="BD11" s="7">
        <f>'LSE-AJTT-GTC-CD'!P154</f>
        <v>1.5122041101944098E-2</v>
      </c>
      <c r="BE11" s="7">
        <f>'LSE-AJTT-GTC-CD'!Q154</f>
        <v>1.2026567696867626E-2</v>
      </c>
      <c r="BF11" s="7">
        <f>'LSE-AJTT-GTC-CD'!R154</f>
        <v>1.2026575339191065E-2</v>
      </c>
      <c r="BG11" s="7">
        <f>'LSE-AJTT-GTC-CD'!S154</f>
        <v>7.8001151285956236E-3</v>
      </c>
      <c r="BH11" s="7">
        <f>'LSE-AJTT-GTC-CD'!T154</f>
        <v>-4.2264601763557013E-3</v>
      </c>
      <c r="BI11" s="7"/>
      <c r="BJ11" s="7">
        <f>'LSE-AJTT-GTC-CD'!M155</f>
        <v>2.2385398754415217E-3</v>
      </c>
      <c r="BK11" s="7">
        <f>'LSE-AJTT-GTC-CD'!N155</f>
        <v>1.5508915124662842E-3</v>
      </c>
      <c r="BL11" s="7">
        <f>'LSE-AJTT-GTC-CD'!O155</f>
        <v>3.0115562826891037E-2</v>
      </c>
      <c r="BM11" s="7">
        <f>'LSE-AJTT-GTC-CD'!P155</f>
        <v>8.4254914886406268E-2</v>
      </c>
      <c r="BN11" s="7">
        <f>'LSE-AJTT-GTC-CD'!Q155</f>
        <v>0.12160652016049932</v>
      </c>
      <c r="BO11" s="7">
        <f>'LSE-AJTT-GTC-CD'!R155</f>
        <v>0.12160672114770263</v>
      </c>
      <c r="BP11" s="7">
        <f>'LSE-AJTT-GTC-CD'!S155</f>
        <v>7.0510230210405311E-2</v>
      </c>
      <c r="BQ11" s="7">
        <f>'LSE-AJTT-GTC-CD'!T155</f>
        <v>-5.2075426418153652E-2</v>
      </c>
    </row>
    <row r="12" spans="1:69" x14ac:dyDescent="0.25">
      <c r="A12" t="s">
        <v>21</v>
      </c>
      <c r="B12" s="7">
        <f>'BC95-JTT-HN - CD'!L176</f>
        <v>1.4265878106768109E-4</v>
      </c>
      <c r="C12" s="7">
        <f>'BC95-JTT-HN - CD'!M176</f>
        <v>-9.3542404253693315E-3</v>
      </c>
      <c r="D12" s="7">
        <f>'BC95-JTT-HN - CD'!N176</f>
        <v>4.5691594834138191E-3</v>
      </c>
      <c r="E12" s="7">
        <f>'BC95-JTT-HN - CD'!O176</f>
        <v>9.5327549120958928E-3</v>
      </c>
      <c r="F12" s="7">
        <f>'BC95-JTT-HN - CD'!P176</f>
        <v>4.8903332584920838E-3</v>
      </c>
      <c r="G12" s="7">
        <f>'BC95-JTT-HN - CD'!Q176</f>
        <v>1.3958308352705296E-2</v>
      </c>
      <c r="H12" s="7">
        <f>'BC95-JTT-HN - CD'!R176</f>
        <v>9.0679841883042119E-3</v>
      </c>
      <c r="I12" s="7"/>
      <c r="J12" s="7">
        <f>'BC95-JTT-HN - CD'!L177</f>
        <v>9.6043948967687533E-4</v>
      </c>
      <c r="K12" s="7">
        <f>'BC95-JTT-HN - CD'!M177</f>
        <v>-7.9099133309745107E-2</v>
      </c>
      <c r="L12" s="7">
        <f>'BC95-JTT-HN - CD'!N177</f>
        <v>3.6972352418548453E-2</v>
      </c>
      <c r="M12" s="7">
        <f>'BC95-JTT-HN - CD'!O177</f>
        <v>0.15841295461748359</v>
      </c>
      <c r="N12" s="7">
        <f>'BC95-JTT-HN - CD'!P177</f>
        <v>0.11889173255609713</v>
      </c>
      <c r="O12" s="7">
        <f>'BC95-JTT-HN - CD'!Q177</f>
        <v>9.18958310063578E-2</v>
      </c>
      <c r="P12" s="7">
        <f>'BC95-JTT-HN - CD'!R177</f>
        <v>-4.4476020012338219E-2</v>
      </c>
      <c r="Q12" s="14"/>
      <c r="R12" t="s">
        <v>21</v>
      </c>
      <c r="S12" s="7">
        <f>'Kumb-JTT-HN - CD'!L176</f>
        <v>3.6144105401678567E-4</v>
      </c>
      <c r="T12" s="7">
        <f>'Kumb-JTT-HN - CD'!M176</f>
        <v>-1.9966786782092912E-2</v>
      </c>
      <c r="U12" s="7">
        <f>'Kumb-JTT-HN - CD'!N176</f>
        <v>1.589401695288371E-3</v>
      </c>
      <c r="V12" s="7">
        <f>'Kumb-JTT-HN - CD'!O176</f>
        <v>2.5858288740410521E-2</v>
      </c>
      <c r="W12" s="7">
        <f>'Kumb-JTT-HN - CD'!P176</f>
        <v>7.8423447437885683E-3</v>
      </c>
      <c r="X12" s="7">
        <f>'Kumb-JTT-HN - CD'!Q176</f>
        <v>1.3681296218077047E-2</v>
      </c>
      <c r="Y12" s="7">
        <f>'Kumb-JTT-HN - CD'!R176</f>
        <v>5.8389551499310926E-3</v>
      </c>
      <c r="Z12" s="7"/>
      <c r="AA12" s="7">
        <f>'Kumb-JTT-HN - CD'!L177</f>
        <v>2.5798077231700641E-3</v>
      </c>
      <c r="AB12" s="7">
        <f>'Kumb-JTT-HN - CD'!M177</f>
        <v>-0.17173133715363575</v>
      </c>
      <c r="AC12" s="7">
        <f>'Kumb-JTT-HN - CD'!N177</f>
        <v>1.2927945512227311E-2</v>
      </c>
      <c r="AD12" s="7">
        <f>'Kumb-JTT-HN - CD'!O177</f>
        <v>0.28724702596856416</v>
      </c>
      <c r="AE12" s="7">
        <f>'Kumb-JTT-HN - CD'!P177</f>
        <v>0.1457373002852341</v>
      </c>
      <c r="AF12" s="7">
        <f>'Kumb-JTT-HN - CD'!Q177</f>
        <v>9.5577437045667013E-2</v>
      </c>
      <c r="AG12" s="7">
        <f>'Kumb-JTT-HN - CD'!R177</f>
        <v>-5.2576293996513028E-2</v>
      </c>
      <c r="AH12" s="14"/>
      <c r="AI12" t="s">
        <v>21</v>
      </c>
      <c r="AJ12" s="7">
        <f>'Kumb-AJTT-HN - CD'!L176</f>
        <v>1.0865087129145112E-4</v>
      </c>
      <c r="AK12" s="7">
        <f>'Kumb-AJTT-HN - CD'!M176</f>
        <v>-1.8859670497477096E-2</v>
      </c>
      <c r="AL12" s="7">
        <f>'Kumb-AJTT-HN - CD'!N176</f>
        <v>1.6727728969485982E-3</v>
      </c>
      <c r="AM12" s="7">
        <f>'Kumb-AJTT-HN - CD'!O176</f>
        <v>2.3075194043271741E-2</v>
      </c>
      <c r="AN12" s="7">
        <f>'Kumb-AJTT-HN - CD'!P176</f>
        <v>5.9969472589299728E-3</v>
      </c>
      <c r="AO12" s="7">
        <f>'Kumb-AJTT-HN - CD'!Q176</f>
        <v>1.4010893372709245E-2</v>
      </c>
      <c r="AP12" s="7">
        <f>'Kumb-AJTT-HN - CD'!R176</f>
        <v>8.0140057732077108E-3</v>
      </c>
      <c r="AQ12" s="7"/>
      <c r="AR12" s="7">
        <f>'Kumb-AJTT-HN - CD'!L177</f>
        <v>8.0357654907547212E-4</v>
      </c>
      <c r="AS12" s="7">
        <f>'Kumb-AJTT-HN - CD'!M177</f>
        <v>-0.16192425988209408</v>
      </c>
      <c r="AT12" s="7">
        <f>'Kumb-AJTT-HN - CD'!N177</f>
        <v>1.3604101480873151E-2</v>
      </c>
      <c r="AU12" s="7">
        <f>'Kumb-AJTT-HN - CD'!O177</f>
        <v>0.26361651495466693</v>
      </c>
      <c r="AV12" s="7">
        <f>'Kumb-AJTT-HN - CD'!P177</f>
        <v>0.12801019936118463</v>
      </c>
      <c r="AW12" s="7">
        <f>'Kumb-AJTT-HN - CD'!Q177</f>
        <v>0.10130287620905909</v>
      </c>
      <c r="AX12" s="7">
        <f>'Kumb-AJTT-HN - CD'!R177</f>
        <v>-2.7969519963511647E-2</v>
      </c>
      <c r="AY12" s="14"/>
      <c r="AZ12" t="s">
        <v>21</v>
      </c>
      <c r="BA12" s="7">
        <f>'LSE-AJTT-GTC-CD'!M176</f>
        <v>4.3797291222934888E-4</v>
      </c>
      <c r="BB12" s="7">
        <f>'LSE-AJTT-GTC-CD'!N176</f>
        <v>-7.2154757868060524E-3</v>
      </c>
      <c r="BC12" s="7">
        <f>'LSE-AJTT-GTC-CD'!O176</f>
        <v>2.6323122078525394E-3</v>
      </c>
      <c r="BD12" s="7">
        <f>'LSE-AJTT-GTC-CD'!P176</f>
        <v>7.9403266255908198E-3</v>
      </c>
      <c r="BE12" s="7">
        <f>'LSE-AJTT-GTC-CD'!Q176</f>
        <v>3.7951360538821216E-3</v>
      </c>
      <c r="BF12" s="7">
        <f>'LSE-AJTT-GTC-CD'!R176</f>
        <v>3.7951485856490995E-3</v>
      </c>
      <c r="BG12" s="7">
        <f>'LSE-AJTT-GTC-CD'!S176</f>
        <v>1.4004288405618267E-2</v>
      </c>
      <c r="BH12" s="7">
        <f>'LSE-AJTT-GTC-CD'!T176</f>
        <v>1.0209139655618087E-2</v>
      </c>
      <c r="BI12" s="7"/>
      <c r="BJ12" s="7">
        <f>'LSE-AJTT-GTC-CD'!M177</f>
        <v>3.5608289279219821E-3</v>
      </c>
      <c r="BK12" s="7">
        <f>'LSE-AJTT-GTC-CD'!N177</f>
        <v>5.8668929959935206E-3</v>
      </c>
      <c r="BL12" s="7">
        <f>'LSE-AJTT-GTC-CD'!O177</f>
        <v>2.1371995965154936E-2</v>
      </c>
      <c r="BM12" s="7">
        <f>'LSE-AJTT-GTC-CD'!P177</f>
        <v>2.6462596265325895E-2</v>
      </c>
      <c r="BN12" s="7">
        <f>'LSE-AJTT-GTC-CD'!Q177</f>
        <v>5.9604142044726562E-2</v>
      </c>
      <c r="BO12" s="7">
        <f>'LSE-AJTT-GTC-CD'!R177</f>
        <v>5.9604186617054841E-2</v>
      </c>
      <c r="BP12" s="7">
        <f>'LSE-AJTT-GTC-CD'!S177</f>
        <v>0.11130362555544589</v>
      </c>
      <c r="BQ12" s="7">
        <f>'LSE-AJTT-GTC-CD'!T177</f>
        <v>5.2012541977967813E-2</v>
      </c>
    </row>
    <row r="13" spans="1:69" x14ac:dyDescent="0.25">
      <c r="A13" t="s">
        <v>22</v>
      </c>
      <c r="B13" s="7">
        <f>'BC95-JTT-HN - CD'!L198</f>
        <v>1.6337643918470246E-4</v>
      </c>
      <c r="C13" s="7">
        <f>'BC95-JTT-HN - CD'!M198</f>
        <v>-9.3542404253693315E-3</v>
      </c>
      <c r="D13" s="7">
        <f>'BC95-JTT-HN - CD'!N198</f>
        <v>9.3677215113798125E-3</v>
      </c>
      <c r="E13" s="7">
        <f>'BC95-JTT-HN - CD'!O198</f>
        <v>6.2281156287475659E-4</v>
      </c>
      <c r="F13" s="7">
        <f>'BC95-JTT-HN - CD'!P198</f>
        <v>7.9966893912676031E-4</v>
      </c>
      <c r="G13" s="7">
        <f>'BC95-JTT-HN - CD'!Q198</f>
        <v>1.5985407209133409E-2</v>
      </c>
      <c r="H13" s="7">
        <f>'BC95-JTT-HN - CD'!R198</f>
        <v>1.5185748829561089E-2</v>
      </c>
      <c r="I13" s="7"/>
      <c r="J13" s="7">
        <f>'BC95-JTT-HN - CD'!L199</f>
        <v>1.1502431310360191E-3</v>
      </c>
      <c r="K13" s="7">
        <f>'BC95-JTT-HN - CD'!M199</f>
        <v>-7.9099133309745107E-2</v>
      </c>
      <c r="L13" s="7">
        <f>'BC95-JTT-HN - CD'!N199</f>
        <v>7.1971865412502958E-2</v>
      </c>
      <c r="M13" s="7">
        <f>'BC95-JTT-HN - CD'!O199</f>
        <v>-1.3546088645204107E-2</v>
      </c>
      <c r="N13" s="7">
        <f>'BC95-JTT-HN - CD'!P199</f>
        <v>-1.7277835474112612E-2</v>
      </c>
      <c r="O13" s="7">
        <f>'BC95-JTT-HN - CD'!Q199</f>
        <v>0.10972008528736672</v>
      </c>
      <c r="P13" s="7">
        <f>'BC95-JTT-HN - CD'!R199</f>
        <v>0.12603490891843155</v>
      </c>
      <c r="Q13" s="14"/>
      <c r="R13" t="s">
        <v>22</v>
      </c>
      <c r="S13" s="7">
        <f>'Kumb-JTT-HN - CD'!L198</f>
        <v>3.9086539233239406E-4</v>
      </c>
      <c r="T13" s="7">
        <f>'Kumb-JTT-HN - CD'!M198</f>
        <v>-1.9966786782092912E-2</v>
      </c>
      <c r="U13" s="7">
        <f>'Kumb-JTT-HN - CD'!N198</f>
        <v>3.2586020157289236E-3</v>
      </c>
      <c r="V13" s="7">
        <f>'Kumb-JTT-HN - CD'!O198</f>
        <v>6.3533444395836485E-3</v>
      </c>
      <c r="W13" s="7">
        <f>'Kumb-JTT-HN - CD'!P198</f>
        <v>-9.9639748907921818E-3</v>
      </c>
      <c r="X13" s="7">
        <f>'Kumb-JTT-HN - CD'!Q198</f>
        <v>1.47950686240459E-2</v>
      </c>
      <c r="Y13" s="7">
        <f>'Kumb-JTT-HN - CD'!R198</f>
        <v>2.4759068208582254E-2</v>
      </c>
      <c r="Z13" s="7"/>
      <c r="AA13" s="7">
        <f>'Kumb-JTT-HN - CD'!L199</f>
        <v>2.8553918410173886E-3</v>
      </c>
      <c r="AB13" s="7">
        <f>'Kumb-JTT-HN - CD'!M199</f>
        <v>-0.17173133715363575</v>
      </c>
      <c r="AC13" s="7">
        <f>'Kumb-JTT-HN - CD'!N199</f>
        <v>2.5293803481832865E-2</v>
      </c>
      <c r="AD13" s="7">
        <f>'Kumb-JTT-HN - CD'!O199</f>
        <v>7.2809890774056849E-2</v>
      </c>
      <c r="AE13" s="7">
        <f>'Kumb-JTT-HN - CD'!P199</f>
        <v>-6.5921719695261852E-2</v>
      </c>
      <c r="AF13" s="7">
        <f>'Kumb-JTT-HN - CD'!Q199</f>
        <v>0.10564836676284048</v>
      </c>
      <c r="AG13" s="7">
        <f>'Kumb-JTT-HN - CD'!R199</f>
        <v>0.16520194546540984</v>
      </c>
      <c r="AH13" s="14"/>
      <c r="AI13" t="s">
        <v>22</v>
      </c>
      <c r="AJ13" s="7">
        <f>'Kumb-AJTT-HN - CD'!L198</f>
        <v>1.2328162590753689E-4</v>
      </c>
      <c r="AK13" s="7">
        <f>'Kumb-AJTT-HN - CD'!M198</f>
        <v>-1.8859670497477096E-2</v>
      </c>
      <c r="AL13" s="7">
        <f>'Kumb-AJTT-HN - CD'!N198</f>
        <v>3.4295302038492271E-3</v>
      </c>
      <c r="AM13" s="7">
        <f>'Kumb-AJTT-HN - CD'!O198</f>
        <v>1.4364580267711629E-2</v>
      </c>
      <c r="AN13" s="7">
        <f>'Kumb-AJTT-HN - CD'!P198</f>
        <v>-9.4227829001338912E-4</v>
      </c>
      <c r="AO13" s="7">
        <f>'Kumb-AJTT-HN - CD'!Q198</f>
        <v>1.5897578176330116E-2</v>
      </c>
      <c r="AP13" s="7">
        <f>'Kumb-AJTT-HN - CD'!R198</f>
        <v>1.6839812783633945E-2</v>
      </c>
      <c r="AQ13" s="7"/>
      <c r="AR13" s="7">
        <f>'Kumb-AJTT-HN - CD'!L199</f>
        <v>9.3504881512082149E-4</v>
      </c>
      <c r="AS13" s="7">
        <f>'Kumb-AJTT-HN - CD'!M199</f>
        <v>-0.16192425988209408</v>
      </c>
      <c r="AT13" s="7">
        <f>'Kumb-AJTT-HN - CD'!N199</f>
        <v>2.6612957776385615E-2</v>
      </c>
      <c r="AU13" s="7">
        <f>'Kumb-AJTT-HN - CD'!O199</f>
        <v>0.15085535451841081</v>
      </c>
      <c r="AV13" s="7">
        <f>'Kumb-AJTT-HN - CD'!P199</f>
        <v>2.5545409510364731E-2</v>
      </c>
      <c r="AW13" s="7">
        <f>'Kumb-AJTT-HN - CD'!Q199</f>
        <v>0.11763267175137081</v>
      </c>
      <c r="AX13" s="7">
        <f>'Kumb-AJTT-HN - CD'!R199</f>
        <v>9.1430896986152255E-2</v>
      </c>
      <c r="AY13" s="14"/>
      <c r="AZ13" t="s">
        <v>22</v>
      </c>
      <c r="BA13" s="7">
        <f>'LSE-AJTT-GTC-CD'!M198</f>
        <v>4.8661744393244642E-4</v>
      </c>
      <c r="BB13" s="7">
        <f>'LSE-AJTT-GTC-CD'!N198</f>
        <v>-7.2154757868060524E-3</v>
      </c>
      <c r="BC13" s="7">
        <f>'LSE-AJTT-GTC-CD'!O198</f>
        <v>5.3967840743579364E-3</v>
      </c>
      <c r="BD13" s="7">
        <f>'LSE-AJTT-GTC-CD'!P198</f>
        <v>3.1789145980249253E-3</v>
      </c>
      <c r="BE13" s="7">
        <f>'LSE-AJTT-GTC-CD'!Q198</f>
        <v>1.8468402593177114E-3</v>
      </c>
      <c r="BF13" s="7">
        <f>'LSE-AJTT-GTC-CD'!R198</f>
        <v>1.8468259231132485E-3</v>
      </c>
      <c r="BG13" s="7">
        <f>'LSE-AJTT-GTC-CD'!S198</f>
        <v>1.5559708918718702E-2</v>
      </c>
      <c r="BH13" s="7">
        <f>'LSE-AJTT-GTC-CD'!T198</f>
        <v>1.3712882995605429E-2</v>
      </c>
      <c r="BI13" s="7"/>
      <c r="BJ13" s="7">
        <f>'LSE-AJTT-GTC-CD'!M199</f>
        <v>3.9871129653600099E-3</v>
      </c>
      <c r="BK13" s="7">
        <f>'LSE-AJTT-GTC-CD'!N199</f>
        <v>5.8668929959935206E-3</v>
      </c>
      <c r="BL13" s="7">
        <f>'LSE-AJTT-GTC-CD'!O199</f>
        <v>4.1740876402462566E-2</v>
      </c>
      <c r="BM13" s="7">
        <f>'LSE-AJTT-GTC-CD'!P199</f>
        <v>-1.2545303304501813E-2</v>
      </c>
      <c r="BN13" s="7">
        <f>'LSE-AJTT-GTC-CD'!Q199</f>
        <v>4.1089430451434386E-2</v>
      </c>
      <c r="BO13" s="7">
        <f>'LSE-AJTT-GTC-CD'!R199</f>
        <v>4.1089384059648029E-2</v>
      </c>
      <c r="BP13" s="7">
        <f>'LSE-AJTT-GTC-CD'!S199</f>
        <v>0.12455188920050873</v>
      </c>
      <c r="BQ13" s="7">
        <f>'LSE-AJTT-GTC-CD'!T199</f>
        <v>8.3059477071103019E-2</v>
      </c>
    </row>
    <row r="14" spans="1:69" x14ac:dyDescent="0.25">
      <c r="A14" t="s">
        <v>23</v>
      </c>
      <c r="B14" s="7">
        <f>'BC95-JTT-HN - CD'!L220</f>
        <v>9.3101164459146661E-5</v>
      </c>
      <c r="C14" s="7">
        <f>'BC95-JTT-HN - CD'!M220</f>
        <v>-9.6377022564411389E-3</v>
      </c>
      <c r="D14" s="7">
        <f>'BC95-JTT-HN - CD'!N220</f>
        <v>3.019216728502879E-3</v>
      </c>
      <c r="E14" s="7">
        <f>'BC95-JTT-HN - CD'!O220</f>
        <v>-1.102383127983877E-2</v>
      </c>
      <c r="F14" s="7">
        <f>'BC95-JTT-HN - CD'!P220</f>
        <v>-1.7549214220386668E-2</v>
      </c>
      <c r="G14" s="7">
        <f>'BC95-JTT-HN - CD'!Q220</f>
        <v>9.109391885645246E-3</v>
      </c>
      <c r="H14" s="7">
        <f>'BC95-JTT-HN - CD'!R220</f>
        <v>2.6658675249885119E-2</v>
      </c>
      <c r="I14" s="7"/>
      <c r="J14" s="7">
        <f>'BC95-JTT-HN - CD'!L221</f>
        <v>5.6391997065465688E-4</v>
      </c>
      <c r="K14" s="7">
        <f>'BC95-JTT-HN - CD'!M221</f>
        <v>-8.3170236247504609E-2</v>
      </c>
      <c r="L14" s="7">
        <f>'BC95-JTT-HN - CD'!N221</f>
        <v>2.141730894133E-2</v>
      </c>
      <c r="M14" s="7">
        <f>'BC95-JTT-HN - CD'!O221</f>
        <v>-0.10039531021479105</v>
      </c>
      <c r="N14" s="7">
        <f>'BC95-JTT-HN - CD'!P221</f>
        <v>-0.16194960444413636</v>
      </c>
      <c r="O14" s="7">
        <f>'BC95-JTT-HN - CD'!Q221</f>
        <v>5.4157877833336386E-2</v>
      </c>
      <c r="P14" s="7">
        <f>'BC95-JTT-HN - CD'!R221</f>
        <v>0.20434850276660899</v>
      </c>
      <c r="Q14" s="14"/>
      <c r="R14" t="s">
        <v>23</v>
      </c>
      <c r="S14" s="7">
        <f>'Kumb-JTT-HN - CD'!L220</f>
        <v>2.2624059462995907E-4</v>
      </c>
      <c r="T14" s="7">
        <f>'Kumb-JTT-HN - CD'!M220</f>
        <v>-2.0571840927004821E-2</v>
      </c>
      <c r="U14" s="7">
        <f>'Kumb-JTT-HN - CD'!N220</f>
        <v>1.0502474539380896E-3</v>
      </c>
      <c r="V14" s="7">
        <f>'Kumb-JTT-HN - CD'!O220</f>
        <v>5.8974533834878287E-3</v>
      </c>
      <c r="W14" s="7">
        <f>'Kumb-JTT-HN - CD'!P220</f>
        <v>-1.3397899511105872E-2</v>
      </c>
      <c r="X14" s="7">
        <f>'Kumb-JTT-HN - CD'!Q220</f>
        <v>8.5636774858678828E-3</v>
      </c>
      <c r="Y14" s="7">
        <f>'Kumb-JTT-HN - CD'!R220</f>
        <v>2.1961548749138329E-2</v>
      </c>
      <c r="Z14" s="7"/>
      <c r="AA14" s="7">
        <f>'Kumb-JTT-HN - CD'!L221</f>
        <v>1.4375173399806083E-3</v>
      </c>
      <c r="AB14" s="7">
        <f>'Kumb-JTT-HN - CD'!M221</f>
        <v>-0.18054970923123279</v>
      </c>
      <c r="AC14" s="7">
        <f>'Kumb-JTT-HN - CD'!N221</f>
        <v>7.4723631574736687E-3</v>
      </c>
      <c r="AD14" s="7">
        <f>'Kumb-JTT-HN - CD'!O221</f>
        <v>6.9794813153832694E-2</v>
      </c>
      <c r="AE14" s="7">
        <f>'Kumb-JTT-HN - CD'!P221</f>
        <v>-9.8070407360924969E-2</v>
      </c>
      <c r="AF14" s="7">
        <f>'Kumb-JTT-HN - CD'!Q221</f>
        <v>5.3524558432066348E-2</v>
      </c>
      <c r="AG14" s="7">
        <f>'Kumb-JTT-HN - CD'!R221</f>
        <v>0.1438108217106446</v>
      </c>
      <c r="AH14" s="14"/>
      <c r="AI14" t="s">
        <v>23</v>
      </c>
      <c r="AJ14" s="7">
        <f>'Kumb-AJTT-HN - CD'!L220</f>
        <v>7.0721543445826401E-5</v>
      </c>
      <c r="AK14" s="7">
        <f>'Kumb-AJTT-HN - CD'!M220</f>
        <v>-1.943117566406731E-2</v>
      </c>
      <c r="AL14" s="7">
        <f>'Kumb-AJTT-HN - CD'!N220</f>
        <v>1.1053376391132912E-3</v>
      </c>
      <c r="AM14" s="7">
        <f>'Kumb-AJTT-HN - CD'!O220</f>
        <v>-6.9441939978038486E-3</v>
      </c>
      <c r="AN14" s="7">
        <f>'Kumb-AJTT-HN - CD'!P220</f>
        <v>-2.5199310415807877E-2</v>
      </c>
      <c r="AO14" s="7">
        <f>'Kumb-AJTT-HN - CD'!Q220</f>
        <v>9.1197795494843015E-3</v>
      </c>
      <c r="AP14" s="7">
        <f>'Kumb-AJTT-HN - CD'!R220</f>
        <v>3.4319036147173708E-2</v>
      </c>
      <c r="AQ14" s="7"/>
      <c r="AR14" s="7">
        <f>'Kumb-AJTT-HN - CD'!L221</f>
        <v>4.7523530026180052E-4</v>
      </c>
      <c r="AS14" s="7">
        <f>'Kumb-AJTT-HN - CD'!M221</f>
        <v>-0.17024127779152359</v>
      </c>
      <c r="AT14" s="7">
        <f>'Kumb-AJTT-HN - CD'!N221</f>
        <v>7.8636656233526045E-3</v>
      </c>
      <c r="AU14" s="7">
        <f>'Kumb-AJTT-HN - CD'!O221</f>
        <v>-3.3752610943634985E-2</v>
      </c>
      <c r="AV14" s="7">
        <f>'Kumb-AJTT-HN - CD'!P221</f>
        <v>-0.19838788681627592</v>
      </c>
      <c r="AW14" s="7">
        <f>'Kumb-AJTT-HN - CD'!Q221</f>
        <v>6.0235676406123873E-2</v>
      </c>
      <c r="AX14" s="7">
        <f>'Kumb-AJTT-HN - CD'!R221</f>
        <v>0.23625603856793972</v>
      </c>
      <c r="AY14" s="14"/>
      <c r="AZ14" t="s">
        <v>23</v>
      </c>
      <c r="BA14" s="7">
        <f>'LSE-AJTT-GTC-CD'!M220</f>
        <v>2.8193195184401492E-4</v>
      </c>
      <c r="BB14" s="7">
        <f>'LSE-AJTT-GTC-CD'!N220</f>
        <v>-7.8522027881049363E-3</v>
      </c>
      <c r="BC14" s="7">
        <f>'LSE-AJTT-GTC-CD'!O220</f>
        <v>1.739383606785386E-3</v>
      </c>
      <c r="BD14" s="7">
        <f>'LSE-AJTT-GTC-CD'!P220</f>
        <v>-1.4225693090873608E-2</v>
      </c>
      <c r="BE14" s="7">
        <f>'LSE-AJTT-GTC-CD'!Q220</f>
        <v>-2.0056580248124463E-2</v>
      </c>
      <c r="BF14" s="7">
        <f>'LSE-AJTT-GTC-CD'!R220</f>
        <v>-2.0056629936923018E-2</v>
      </c>
      <c r="BG14" s="7">
        <f>'LSE-AJTT-GTC-CD'!S220</f>
        <v>9.0148416073883263E-3</v>
      </c>
      <c r="BH14" s="7">
        <f>'LSE-AJTT-GTC-CD'!T220</f>
        <v>2.9071471270392894E-2</v>
      </c>
      <c r="BI14" s="7"/>
      <c r="BJ14" s="7">
        <f>'LSE-AJTT-GTC-CD'!M221</f>
        <v>2.0991332620581269E-3</v>
      </c>
      <c r="BK14" s="7">
        <f>'LSE-AJTT-GTC-CD'!N221</f>
        <v>1.5508915124662842E-3</v>
      </c>
      <c r="BL14" s="7">
        <f>'LSE-AJTT-GTC-CD'!O221</f>
        <v>1.2362553768764706E-2</v>
      </c>
      <c r="BM14" s="7">
        <f>'LSE-AJTT-GTC-CD'!P221</f>
        <v>-0.16521143056245674</v>
      </c>
      <c r="BN14" s="7">
        <f>'LSE-AJTT-GTC-CD'!Q221</f>
        <v>-0.15064310581670598</v>
      </c>
      <c r="BO14" s="7">
        <f>'LSE-AJTT-GTC-CD'!R221</f>
        <v>-0.15064348324103771</v>
      </c>
      <c r="BP14" s="7">
        <f>'LSE-AJTT-GTC-CD'!S221</f>
        <v>6.60753768510315E-2</v>
      </c>
      <c r="BQ14" s="7">
        <f>'LSE-AJTT-GTC-CD'!T221</f>
        <v>0.19900922516315442</v>
      </c>
    </row>
    <row r="15" spans="1:69" x14ac:dyDescent="0.25">
      <c r="A15" t="s">
        <v>24</v>
      </c>
      <c r="B15" s="7">
        <f>'BC95-JTT-HN - CD'!L242</f>
        <v>1.5753204377900765E-4</v>
      </c>
      <c r="C15" s="7">
        <f>'BC95-JTT-HN - CD'!M242</f>
        <v>-9.3542404253693315E-3</v>
      </c>
      <c r="D15" s="7">
        <f>'BC95-JTT-HN - CD'!N242</f>
        <v>6.8968405727954495E-3</v>
      </c>
      <c r="E15" s="7">
        <f>'BC95-JTT-HN - CD'!O242</f>
        <v>-4.6569196616902085E-3</v>
      </c>
      <c r="F15" s="7">
        <f>'BC95-JTT-HN - CD'!P242</f>
        <v>-6.9567877337035093E-3</v>
      </c>
      <c r="G15" s="7">
        <f>'BC95-JTT-HN - CD'!Q242</f>
        <v>1.541356827296754E-2</v>
      </c>
      <c r="H15" s="7">
        <f>'BC95-JTT-HN - CD'!R242</f>
        <v>2.2370338439941424E-2</v>
      </c>
      <c r="I15" s="7"/>
      <c r="J15" s="7">
        <f>'BC95-JTT-HN - CD'!L243</f>
        <v>1.1462297264046072E-3</v>
      </c>
      <c r="K15" s="7">
        <f>'BC95-JTT-HN - CD'!M243</f>
        <v>-7.9099133309745107E-2</v>
      </c>
      <c r="L15" s="7">
        <f>'BC95-JTT-HN - CD'!N243</f>
        <v>5.3022088501164022E-2</v>
      </c>
      <c r="M15" s="7">
        <f>'BC95-JTT-HN - CD'!O243</f>
        <v>9.5092628860563438E-2</v>
      </c>
      <c r="N15" s="7">
        <f>'BC95-JTT-HN - CD'!P243</f>
        <v>7.179770073319458E-2</v>
      </c>
      <c r="O15" s="7">
        <f>'BC95-JTT-HN - CD'!Q243</f>
        <v>0.10946313596557802</v>
      </c>
      <c r="P15" s="7">
        <f>'BC95-JTT-HN - CD'!R243</f>
        <v>2.7439956243239968E-2</v>
      </c>
      <c r="Q15" s="14"/>
      <c r="R15" t="s">
        <v>24</v>
      </c>
      <c r="S15" s="7">
        <f>'Kumb-JTT-HN - CD'!L242</f>
        <v>3.8068750034329809E-4</v>
      </c>
      <c r="T15" s="7">
        <f>'Kumb-JTT-HN - CD'!M242</f>
        <v>-1.9966786782092912E-2</v>
      </c>
      <c r="U15" s="7">
        <f>'Kumb-JTT-HN - CD'!N242</f>
        <v>2.3990954847677645E-3</v>
      </c>
      <c r="V15" s="7">
        <f>'Kumb-JTT-HN - CD'!O242</f>
        <v>1.8890014246982716E-2</v>
      </c>
      <c r="W15" s="7">
        <f>'Kumb-JTT-HN - CD'!P242</f>
        <v>1.7030104200410517E-3</v>
      </c>
      <c r="X15" s="7">
        <f>'Kumb-JTT-HN - CD'!Q242</f>
        <v>1.4409814139499339E-2</v>
      </c>
      <c r="Y15" s="7">
        <f>'Kumb-JTT-HN - CD'!R242</f>
        <v>1.270681269028609E-2</v>
      </c>
      <c r="Z15" s="7"/>
      <c r="AA15" s="7">
        <f>'Kumb-JTT-HN - CD'!L243</f>
        <v>2.8281858832793915E-3</v>
      </c>
      <c r="AB15" s="7">
        <f>'Kumb-JTT-HN - CD'!M243</f>
        <v>-0.17173133715363575</v>
      </c>
      <c r="AC15" s="7">
        <f>'Kumb-JTT-HN - CD'!N243</f>
        <v>1.8592018481757844E-2</v>
      </c>
      <c r="AD15" s="7">
        <f>'Kumb-JTT-HN - CD'!O243</f>
        <v>0.21224908479294707</v>
      </c>
      <c r="AE15" s="7">
        <f>'Kumb-JTT-HN - CD'!P243</f>
        <v>7.2872900110777586E-2</v>
      </c>
      <c r="AF15" s="7">
        <f>'Kumb-JTT-HN - CD'!Q243</f>
        <v>0.10468021839419568</v>
      </c>
      <c r="AG15" s="7">
        <f>'Kumb-JTT-HN - CD'!R243</f>
        <v>3.0915119992442001E-2</v>
      </c>
      <c r="AH15" s="14"/>
      <c r="AI15" t="s">
        <v>24</v>
      </c>
      <c r="AJ15" s="7">
        <f>'Kumb-AJTT-HN - CD'!L242</f>
        <v>1.1747748987331888E-4</v>
      </c>
      <c r="AK15" s="7">
        <f>'Kumb-AJTT-HN - CD'!M242</f>
        <v>-1.8859670497477096E-2</v>
      </c>
      <c r="AL15" s="7">
        <f>'Kumb-AJTT-HN - CD'!N242</f>
        <v>2.5249387493685282E-3</v>
      </c>
      <c r="AM15" s="7">
        <f>'Kumb-AJTT-HN - CD'!O242</f>
        <v>1.598904500989352E-2</v>
      </c>
      <c r="AN15" s="7">
        <f>'Kumb-AJTT-HN - CD'!P242</f>
        <v>-2.2820926353555042E-4</v>
      </c>
      <c r="AO15" s="7">
        <f>'Kumb-AJTT-HN - CD'!Q242</f>
        <v>1.5149115283480463E-2</v>
      </c>
      <c r="AP15" s="7">
        <f>'Kumb-AJTT-HN - CD'!R242</f>
        <v>1.5377381268669577E-2</v>
      </c>
      <c r="AQ15" s="7"/>
      <c r="AR15" s="7">
        <f>'Kumb-AJTT-HN - CD'!L243</f>
        <v>8.9837130812451388E-4</v>
      </c>
      <c r="AS15" s="7">
        <f>'Kumb-AJTT-HN - CD'!M243</f>
        <v>-0.16192425988209408</v>
      </c>
      <c r="AT15" s="7">
        <f>'Kumb-AJTT-HN - CD'!N243</f>
        <v>1.9562887957269019E-2</v>
      </c>
      <c r="AU15" s="7">
        <f>'Kumb-AJTT-HN - CD'!O243</f>
        <v>0.18486615790058183</v>
      </c>
      <c r="AV15" s="7">
        <f>'Kumb-AJTT-HN - CD'!P243</f>
        <v>5.1711190072247844E-2</v>
      </c>
      <c r="AW15" s="7">
        <f>'Kumb-AJTT-HN - CD'!Q243</f>
        <v>0.11309897050208284</v>
      </c>
      <c r="AX15" s="7">
        <f>'Kumb-AJTT-HN - CD'!R243</f>
        <v>6.0171997998865655E-2</v>
      </c>
      <c r="AY15" s="14"/>
      <c r="AZ15" t="s">
        <v>24</v>
      </c>
      <c r="BA15" s="7">
        <f>'LSE-AJTT-GTC-CD'!M242</f>
        <v>4.5899339944728389E-4</v>
      </c>
      <c r="BB15" s="7">
        <f>'LSE-AJTT-GTC-CD'!N242</f>
        <v>-7.2154757868060524E-3</v>
      </c>
      <c r="BC15" s="7">
        <f>'LSE-AJTT-GTC-CD'!O242</f>
        <v>3.9732991786235261E-3</v>
      </c>
      <c r="BD15" s="7">
        <f>'LSE-AJTT-GTC-CD'!P242</f>
        <v>-5.1583259380148742E-3</v>
      </c>
      <c r="BE15" s="7">
        <f>'LSE-AJTT-GTC-CD'!Q242</f>
        <v>-7.9415090688545326E-3</v>
      </c>
      <c r="BF15" s="7">
        <f>'LSE-AJTT-GTC-CD'!R242</f>
        <v>-7.9415336744312112E-3</v>
      </c>
      <c r="BG15" s="7">
        <f>'LSE-AJTT-GTC-CD'!S242</f>
        <v>1.4676423524232464E-2</v>
      </c>
      <c r="BH15" s="7">
        <f>'LSE-AJTT-GTC-CD'!T242</f>
        <v>2.2617957171271783E-2</v>
      </c>
      <c r="BI15" s="7"/>
      <c r="BJ15" s="7">
        <f>'LSE-AJTT-GTC-CD'!M243</f>
        <v>3.7014016012246334E-3</v>
      </c>
      <c r="BK15" s="7">
        <f>'LSE-AJTT-GTC-CD'!N243</f>
        <v>5.8668929959935206E-3</v>
      </c>
      <c r="BL15" s="7">
        <f>'LSE-AJTT-GTC-CD'!O243</f>
        <v>3.070556785813305E-2</v>
      </c>
      <c r="BM15" s="7">
        <f>'LSE-AJTT-GTC-CD'!P243</f>
        <v>-8.2313206438100847E-2</v>
      </c>
      <c r="BN15" s="7">
        <f>'LSE-AJTT-GTC-CD'!Q243</f>
        <v>-4.0921124788211985E-2</v>
      </c>
      <c r="BO15" s="7">
        <f>'LSE-AJTT-GTC-CD'!R243</f>
        <v>-4.0921264501417746E-2</v>
      </c>
      <c r="BP15" s="7">
        <f>'LSE-AJTT-GTC-CD'!S243</f>
        <v>0.11565580367407743</v>
      </c>
      <c r="BQ15" s="7">
        <f>'LSE-AJTT-GTC-CD'!T243</f>
        <v>0.15036054035280338</v>
      </c>
    </row>
    <row r="16" spans="1:69" x14ac:dyDescent="0.25">
      <c r="A16" t="s">
        <v>25</v>
      </c>
      <c r="B16" s="7">
        <f>'BC95-JTT-HN - CD'!L264</f>
        <v>8.2138415323504448E-5</v>
      </c>
      <c r="C16" s="7">
        <f>'BC95-JTT-HN - CD'!M264</f>
        <v>-9.6377022564411389E-3</v>
      </c>
      <c r="D16" s="7">
        <f>'BC95-JTT-HN - CD'!N264</f>
        <v>3.2176548002633434E-3</v>
      </c>
      <c r="E16" s="7">
        <f>'BC95-JTT-HN - CD'!O264</f>
        <v>2.5312352706404126E-3</v>
      </c>
      <c r="F16" s="7">
        <f>'BC95-JTT-HN - CD'!P264</f>
        <v>-3.8066741407794167E-3</v>
      </c>
      <c r="G16" s="7">
        <f>'BC95-JTT-HN - CD'!Q264</f>
        <v>8.0367525464252812E-3</v>
      </c>
      <c r="H16" s="7">
        <f>'BC95-JTT-HN - CD'!R264</f>
        <v>1.1843456941492419E-2</v>
      </c>
      <c r="I16" s="7"/>
      <c r="J16" s="7">
        <f>'BC95-JTT-HN - CD'!L265</f>
        <v>4.6944661146605031E-4</v>
      </c>
      <c r="K16" s="7">
        <f>'BC95-JTT-HN - CD'!M265</f>
        <v>-8.3170236247504609E-2</v>
      </c>
      <c r="L16" s="7">
        <f>'BC95-JTT-HN - CD'!N265</f>
        <v>2.4920567653482315E-2</v>
      </c>
      <c r="M16" s="7">
        <f>'BC95-JTT-HN - CD'!O265</f>
        <v>6.1799754055184258E-2</v>
      </c>
      <c r="N16" s="7">
        <f>'BC95-JTT-HN - CD'!P265</f>
        <v>5.3172969443153854E-3</v>
      </c>
      <c r="O16" s="7">
        <f>'BC95-JTT-HN - CD'!Q265</f>
        <v>4.5361756338920166E-2</v>
      </c>
      <c r="P16" s="7">
        <f>'BC95-JTT-HN - CD'!R265</f>
        <v>3.2025163108399216E-2</v>
      </c>
      <c r="Q16" s="14"/>
      <c r="R16" t="s">
        <v>25</v>
      </c>
      <c r="S16" s="7">
        <f>'Kumb-JTT-HN - CD'!L264</f>
        <v>2.0670866455046457E-4</v>
      </c>
      <c r="T16" s="7">
        <f>'Kumb-JTT-HN - CD'!M264</f>
        <v>-2.0571840927004821E-2</v>
      </c>
      <c r="U16" s="7">
        <f>'Kumb-JTT-HN - CD'!N264</f>
        <v>1.119275019016873E-3</v>
      </c>
      <c r="V16" s="7">
        <f>'Kumb-JTT-HN - CD'!O264</f>
        <v>1.4877729337005022E-2</v>
      </c>
      <c r="W16" s="7">
        <f>'Kumb-JTT-HN - CD'!P264</f>
        <v>-4.3681279742432966E-3</v>
      </c>
      <c r="X16" s="7">
        <f>'Kumb-JTT-HN - CD'!Q264</f>
        <v>7.8243533293168594E-3</v>
      </c>
      <c r="Y16" s="7">
        <f>'Kumb-JTT-HN - CD'!R264</f>
        <v>1.2192501741297077E-2</v>
      </c>
      <c r="Z16" s="7"/>
      <c r="AA16" s="7">
        <f>'Kumb-JTT-HN - CD'!L265</f>
        <v>1.2202328049787659E-3</v>
      </c>
      <c r="AB16" s="7">
        <f>'Kumb-JTT-HN - CD'!M265</f>
        <v>-0.18054970923123279</v>
      </c>
      <c r="AC16" s="7">
        <f>'Kumb-JTT-HN - CD'!N265</f>
        <v>8.7059280820795965E-3</v>
      </c>
      <c r="AD16" s="7">
        <f>'Kumb-JTT-HN - CD'!O265</f>
        <v>0.17376533167094019</v>
      </c>
      <c r="AE16" s="7">
        <f>'Kumb-JTT-HN - CD'!P265</f>
        <v>1.1908679433902837E-2</v>
      </c>
      <c r="AF16" s="7">
        <f>'Kumb-JTT-HN - CD'!Q265</f>
        <v>4.5606275827019781E-2</v>
      </c>
      <c r="AG16" s="7">
        <f>'Kumb-JTT-HN - CD'!R265</f>
        <v>3.1348806227229159E-2</v>
      </c>
      <c r="AH16" s="14"/>
      <c r="AI16" t="s">
        <v>25</v>
      </c>
      <c r="AJ16" s="7">
        <f>'Kumb-AJTT-HN - CD'!L264</f>
        <v>6.6439921979246074E-5</v>
      </c>
      <c r="AK16" s="7">
        <f>'Kumb-AJTT-HN - CD'!M264</f>
        <v>-1.943117566406731E-2</v>
      </c>
      <c r="AL16" s="7">
        <f>'Kumb-AJTT-HN - CD'!N264</f>
        <v>1.1779859756269023E-3</v>
      </c>
      <c r="AM16" s="7">
        <f>'Kumb-AJTT-HN - CD'!O264</f>
        <v>1.298307495958665E-2</v>
      </c>
      <c r="AN16" s="7">
        <f>'Kumb-AJTT-HN - CD'!P264</f>
        <v>-5.2036748435485133E-3</v>
      </c>
      <c r="AO16" s="7">
        <f>'Kumb-AJTT-HN - CD'!Q264</f>
        <v>8.567650206660957E-3</v>
      </c>
      <c r="AP16" s="7">
        <f>'Kumb-AJTT-HN - CD'!R264</f>
        <v>1.3771281522863088E-2</v>
      </c>
      <c r="AQ16" s="7"/>
      <c r="AR16" s="7">
        <f>'Kumb-AJTT-HN - CD'!L265</f>
        <v>4.1348696858362592E-4</v>
      </c>
      <c r="AS16" s="7">
        <f>'Kumb-AJTT-HN - CD'!M265</f>
        <v>-0.17024127779152359</v>
      </c>
      <c r="AT16" s="7">
        <f>'Kumb-AJTT-HN - CD'!N265</f>
        <v>9.1614949599441078E-3</v>
      </c>
      <c r="AU16" s="7">
        <f>'Kumb-AJTT-HN - CD'!O265</f>
        <v>0.15377576020611081</v>
      </c>
      <c r="AV16" s="7">
        <f>'Kumb-AJTT-HN - CD'!P265</f>
        <v>-1.4332277399097763E-4</v>
      </c>
      <c r="AW16" s="7">
        <f>'Kumb-AJTT-HN - CD'!Q265</f>
        <v>5.2602878191273232E-2</v>
      </c>
      <c r="AX16" s="7">
        <f>'Kumb-AJTT-HN - CD'!R265</f>
        <v>4.9985974927818498E-2</v>
      </c>
      <c r="AY16" s="14"/>
      <c r="AZ16" t="s">
        <v>25</v>
      </c>
      <c r="BA16" s="7">
        <f>'LSE-AJTT-GTC-CD'!M264</f>
        <v>2.8292032627228819E-4</v>
      </c>
      <c r="BB16" s="7">
        <f>'LSE-AJTT-GTC-CD'!N264</f>
        <v>-7.8522027881049363E-3</v>
      </c>
      <c r="BC16" s="7">
        <f>'LSE-AJTT-GTC-CD'!O264</f>
        <v>1.8537046001202869E-3</v>
      </c>
      <c r="BD16" s="7">
        <f>'LSE-AJTT-GTC-CD'!P264</f>
        <v>4.3621277573572727E-3</v>
      </c>
      <c r="BE16" s="7">
        <f>'LSE-AJTT-GTC-CD'!Q264</f>
        <v>-1.3534500749836623E-3</v>
      </c>
      <c r="BF16" s="7">
        <f>'LSE-AJTT-GTC-CD'!R264</f>
        <v>-1.3534293975681283E-3</v>
      </c>
      <c r="BG16" s="7">
        <f>'LSE-AJTT-GTC-CD'!S264</f>
        <v>9.0464450391557205E-3</v>
      </c>
      <c r="BH16" s="7">
        <f>'LSE-AJTT-GTC-CD'!T264</f>
        <v>1.039987451889935E-2</v>
      </c>
      <c r="BI16" s="7"/>
      <c r="BJ16" s="7">
        <f>'LSE-AJTT-GTC-CD'!M265</f>
        <v>1.8964818329773485E-3</v>
      </c>
      <c r="BK16" s="7">
        <f>'LSE-AJTT-GTC-CD'!N265</f>
        <v>1.5508915124662842E-3</v>
      </c>
      <c r="BL16" s="7">
        <f>'LSE-AJTT-GTC-CD'!O265</f>
        <v>1.4396862307510869E-2</v>
      </c>
      <c r="BM16" s="7">
        <f>'LSE-AJTT-GTC-CD'!P265</f>
        <v>-4.5668923458435625E-3</v>
      </c>
      <c r="BN16" s="7">
        <f>'LSE-AJTT-GTC-CD'!Q265</f>
        <v>1.5358938633871378E-2</v>
      </c>
      <c r="BO16" s="7">
        <f>'LSE-AJTT-GTC-CD'!R265</f>
        <v>1.5359373920513685E-2</v>
      </c>
      <c r="BP16" s="7">
        <f>'LSE-AJTT-GTC-CD'!S265</f>
        <v>5.9770859010886225E-2</v>
      </c>
      <c r="BQ16" s="7">
        <f>'LSE-AJTT-GTC-CD'!T265</f>
        <v>4.3121265786603677E-2</v>
      </c>
    </row>
    <row r="17" spans="1:69" x14ac:dyDescent="0.25">
      <c r="A17" s="8" t="s">
        <v>26</v>
      </c>
      <c r="B17" s="7">
        <f>'BC95-JTT-HN - CD'!L286</f>
        <v>1.0293399025293933E-4</v>
      </c>
      <c r="C17" s="7">
        <f>'BC95-JTT-HN - CD'!M286</f>
        <v>-9.3542404253693315E-3</v>
      </c>
      <c r="D17" s="7">
        <f>'BC95-JTT-HN - CD'!N286</f>
        <v>3.6226561573772693E-3</v>
      </c>
      <c r="E17" s="7">
        <f>'BC95-JTT-HN - CD'!O286</f>
        <v>6.6177404540426693E-3</v>
      </c>
      <c r="F17" s="7">
        <f>'BC95-JTT-HN - CD'!P286</f>
        <v>9.8909025409205228E-4</v>
      </c>
      <c r="G17" s="7">
        <f>'BC95-JTT-HN - CD'!Q286</f>
        <v>1.0071475154665435E-2</v>
      </c>
      <c r="H17" s="7">
        <f>'BC95-JTT-HN - CD'!R286</f>
        <v>9.0824015000287271E-3</v>
      </c>
      <c r="I17" s="9"/>
      <c r="J17" s="7">
        <f>'BC95-JTT-HN - CD'!L287</f>
        <v>5.4394799637019027E-4</v>
      </c>
      <c r="K17" s="7">
        <f>'BC95-JTT-HN - CD'!M287</f>
        <v>-7.9099133309745107E-2</v>
      </c>
      <c r="L17" s="7">
        <f>'BC95-JTT-HN - CD'!N287</f>
        <v>2.8664624661563633E-2</v>
      </c>
      <c r="M17" s="7">
        <f>'BC95-JTT-HN - CD'!O287</f>
        <v>5.4204623853874145E-2</v>
      </c>
      <c r="N17" s="7">
        <f>'BC95-JTT-HN - CD'!P287</f>
        <v>6.1283345457556456E-3</v>
      </c>
      <c r="O17" s="7">
        <f>'BC95-JTT-HN - CD'!Q287</f>
        <v>5.2156260492314137E-2</v>
      </c>
      <c r="P17" s="7">
        <f>'BC95-JTT-HN - CD'!R287</f>
        <v>4.36103208820161E-2</v>
      </c>
      <c r="Q17" s="14"/>
      <c r="R17" s="8" t="s">
        <v>26</v>
      </c>
      <c r="S17" s="7">
        <f>'Kumb-JTT-HN - CD'!L286</f>
        <v>2.4658349588314496E-4</v>
      </c>
      <c r="T17" s="7">
        <f>'Kumb-JTT-HN - CD'!M286</f>
        <v>-1.9966786782092912E-2</v>
      </c>
      <c r="U17" s="7">
        <f>'Kumb-JTT-HN - CD'!N286</f>
        <v>1.2601564675980643E-3</v>
      </c>
      <c r="V17" s="7">
        <f>'Kumb-JTT-HN - CD'!O286</f>
        <v>1.0459787924500077E-2</v>
      </c>
      <c r="W17" s="7">
        <f>'Kumb-JTT-HN - CD'!P286</f>
        <v>-8.0002589144415152E-3</v>
      </c>
      <c r="X17" s="7">
        <f>'Kumb-JTT-HN - CD'!Q286</f>
        <v>9.3336985720430966E-3</v>
      </c>
      <c r="Y17" s="7">
        <f>'Kumb-JTT-HN - CD'!R286</f>
        <v>1.7333984375000028E-2</v>
      </c>
      <c r="Z17" s="9"/>
      <c r="AA17" s="7">
        <f>'Kumb-JTT-HN - CD'!L287</f>
        <v>1.4152132480653469E-3</v>
      </c>
      <c r="AB17" s="7">
        <f>'Kumb-JTT-HN - CD'!M287</f>
        <v>-0.17173133715363575</v>
      </c>
      <c r="AC17" s="7">
        <f>'Kumb-JTT-HN - CD'!N287</f>
        <v>1.0025639422393703E-2</v>
      </c>
      <c r="AD17" s="7">
        <f>'Kumb-JTT-HN - CD'!O287</f>
        <v>0.11911087406766517</v>
      </c>
      <c r="AE17" s="7">
        <f>'Kumb-JTT-HN - CD'!P287</f>
        <v>-3.4805642088963043E-2</v>
      </c>
      <c r="AF17" s="7">
        <f>'Kumb-JTT-HN - CD'!Q287</f>
        <v>5.263380496902291E-2</v>
      </c>
      <c r="AG17" s="7">
        <f>'Kumb-JTT-HN - CD'!R287</f>
        <v>8.3705499171126005E-2</v>
      </c>
      <c r="AH17" s="14"/>
      <c r="AI17" s="8" t="s">
        <v>26</v>
      </c>
      <c r="AJ17" s="7">
        <f>'Kumb-AJTT-HN - CD'!L286</f>
        <v>7.322836352289886E-5</v>
      </c>
      <c r="AK17" s="7">
        <f>'Kumb-AJTT-HN - CD'!M286</f>
        <v>-1.8859670497477096E-2</v>
      </c>
      <c r="AL17" s="7">
        <f>'Kumb-AJTT-HN - CD'!N286</f>
        <v>1.3262572824981965E-3</v>
      </c>
      <c r="AM17" s="7">
        <f>'Kumb-AJTT-HN - CD'!O286</f>
        <v>1.4930787338765683E-2</v>
      </c>
      <c r="AN17" s="7">
        <f>'Kumb-AJTT-HN - CD'!P286</f>
        <v>-2.5293972494717445E-3</v>
      </c>
      <c r="AO17" s="7">
        <f>'Kumb-AJTT-HN - CD'!Q286</f>
        <v>9.4430424848243131E-3</v>
      </c>
      <c r="AP17" s="7">
        <f>'Kumb-AJTT-HN - CD'!R286</f>
        <v>1.197242736816405E-2</v>
      </c>
      <c r="AQ17" s="9"/>
      <c r="AR17" s="7">
        <f>'Kumb-AJTT-HN - CD'!L287</f>
        <v>4.4938682321881313E-4</v>
      </c>
      <c r="AS17" s="7">
        <f>'Kumb-AJTT-HN - CD'!M287</f>
        <v>-0.16192425988209408</v>
      </c>
      <c r="AT17" s="7">
        <f>'Kumb-AJTT-HN - CD'!N287</f>
        <v>1.0549923298356748E-2</v>
      </c>
      <c r="AU17" s="7">
        <f>'Kumb-AJTT-HN - CD'!O287</f>
        <v>0.14248698200115145</v>
      </c>
      <c r="AV17" s="7">
        <f>'Kumb-AJTT-HN - CD'!P287</f>
        <v>1.6420695740841863E-3</v>
      </c>
      <c r="AW17" s="7">
        <f>'Kumb-AJTT-HN - CD'!Q287</f>
        <v>5.6948697180961197E-2</v>
      </c>
      <c r="AX17" s="7">
        <f>'Kumb-AJTT-HN - CD'!R287</f>
        <v>5.3729139571867167E-2</v>
      </c>
      <c r="AY17" s="14"/>
      <c r="AZ17" s="8" t="s">
        <v>26</v>
      </c>
      <c r="BA17" s="7">
        <f>'LSE-AJTT-GTC-CD'!M286</f>
        <v>2.7106898564586442E-4</v>
      </c>
      <c r="BB17" s="7">
        <f>'LSE-AJTT-GTC-CD'!N286</f>
        <v>-7.2154757868060524E-3</v>
      </c>
      <c r="BC17" s="7">
        <f>'LSE-AJTT-GTC-CD'!O286</f>
        <v>2.087027639123217E-3</v>
      </c>
      <c r="BD17" s="7">
        <f>'LSE-AJTT-GTC-CD'!P286</f>
        <v>1.4420388937544259E-2</v>
      </c>
      <c r="BE17" s="7">
        <f>'LSE-AJTT-GTC-CD'!Q286</f>
        <v>9.5630097476875238E-3</v>
      </c>
      <c r="BF17" s="7">
        <f>'LSE-AJTT-GTC-CD'!R286</f>
        <v>9.5629958326325839E-3</v>
      </c>
      <c r="BG17" s="7">
        <f>'LSE-AJTT-GTC-CD'!S286</f>
        <v>8.6674956906148508E-3</v>
      </c>
      <c r="BH17" s="7">
        <f>'LSE-AJTT-GTC-CD'!T286</f>
        <v>-8.9550018310546908E-4</v>
      </c>
      <c r="BI17" s="9"/>
      <c r="BJ17" s="7">
        <f>'LSE-AJTT-GTC-CD'!M287</f>
        <v>1.9597590692547544E-3</v>
      </c>
      <c r="BK17" s="7">
        <f>'LSE-AJTT-GTC-CD'!N287</f>
        <v>5.8668929959935206E-3</v>
      </c>
      <c r="BL17" s="7">
        <f>'LSE-AJTT-GTC-CD'!O287</f>
        <v>1.6572512925760393E-2</v>
      </c>
      <c r="BM17" s="7">
        <f>'LSE-AJTT-GTC-CD'!P287</f>
        <v>7.8575985609283139E-2</v>
      </c>
      <c r="BN17" s="7">
        <f>'LSE-AJTT-GTC-CD'!Q287</f>
        <v>0.10619906720574386</v>
      </c>
      <c r="BO17" s="7">
        <f>'LSE-AJTT-GTC-CD'!R287</f>
        <v>0.10619914433268271</v>
      </c>
      <c r="BP17" s="7">
        <f>'LSE-AJTT-GTC-CD'!S287</f>
        <v>6.1732467234351648E-2</v>
      </c>
      <c r="BQ17" s="7">
        <f>'LSE-AJTT-GTC-CD'!T287</f>
        <v>-4.5237011321491251E-2</v>
      </c>
    </row>
    <row r="18" spans="1:69" x14ac:dyDescent="0.25">
      <c r="Q18" s="14"/>
      <c r="AH18" s="14"/>
      <c r="AY18" s="14"/>
    </row>
    <row r="19" spans="1:69" x14ac:dyDescent="0.25">
      <c r="A19" s="11"/>
      <c r="B19" s="20" t="s">
        <v>37</v>
      </c>
      <c r="C19" s="20"/>
      <c r="D19" s="20"/>
      <c r="E19" s="20"/>
      <c r="F19" s="20"/>
      <c r="G19" s="20"/>
      <c r="H19" s="20"/>
      <c r="J19" s="20" t="s">
        <v>37</v>
      </c>
      <c r="K19" s="20"/>
      <c r="L19" s="20"/>
      <c r="M19" s="20"/>
      <c r="N19" s="20"/>
      <c r="O19" s="20"/>
      <c r="P19" s="20"/>
      <c r="Q19" s="14"/>
      <c r="R19" s="5"/>
      <c r="S19" s="20" t="s">
        <v>37</v>
      </c>
      <c r="T19" s="20"/>
      <c r="U19" s="20"/>
      <c r="V19" s="20"/>
      <c r="W19" s="20"/>
      <c r="X19" s="20"/>
      <c r="Y19" s="20"/>
      <c r="AA19" s="20" t="s">
        <v>37</v>
      </c>
      <c r="AB19" s="20"/>
      <c r="AC19" s="20"/>
      <c r="AD19" s="20"/>
      <c r="AE19" s="20"/>
      <c r="AF19" s="20"/>
      <c r="AG19" s="20"/>
      <c r="AH19" s="14"/>
      <c r="AI19" s="5"/>
      <c r="AJ19" s="20" t="s">
        <v>37</v>
      </c>
      <c r="AK19" s="20"/>
      <c r="AL19" s="20"/>
      <c r="AM19" s="20"/>
      <c r="AN19" s="20"/>
      <c r="AO19" s="20"/>
      <c r="AP19" s="20"/>
      <c r="AQ19" s="5"/>
      <c r="AR19" s="20" t="s">
        <v>37</v>
      </c>
      <c r="AS19" s="20"/>
      <c r="AT19" s="20"/>
      <c r="AU19" s="20"/>
      <c r="AV19" s="20"/>
      <c r="AW19" s="20"/>
      <c r="AX19" s="20"/>
      <c r="AY19" s="14"/>
      <c r="AZ19" s="5"/>
      <c r="BA19" s="20" t="s">
        <v>37</v>
      </c>
      <c r="BB19" s="20"/>
      <c r="BC19" s="20"/>
      <c r="BD19" s="20"/>
      <c r="BE19" s="20"/>
      <c r="BF19" s="20"/>
      <c r="BG19" s="20"/>
      <c r="BH19" s="20"/>
      <c r="BI19" s="5"/>
      <c r="BJ19" s="20" t="s">
        <v>37</v>
      </c>
      <c r="BK19" s="20"/>
      <c r="BL19" s="20"/>
      <c r="BM19" s="20"/>
      <c r="BN19" s="20"/>
      <c r="BO19" s="20"/>
      <c r="BP19" s="20"/>
      <c r="BQ19" s="20"/>
    </row>
    <row r="20" spans="1:69" x14ac:dyDescent="0.25">
      <c r="A20" s="11"/>
      <c r="B20" s="11" t="s">
        <v>35</v>
      </c>
      <c r="C20" s="11" t="s">
        <v>34</v>
      </c>
      <c r="D20" s="11" t="s">
        <v>33</v>
      </c>
      <c r="E20" s="11" t="s">
        <v>32</v>
      </c>
      <c r="F20" s="11" t="s">
        <v>31</v>
      </c>
      <c r="G20" s="11" t="s">
        <v>30</v>
      </c>
      <c r="H20" s="11" t="s">
        <v>29</v>
      </c>
      <c r="J20" s="11" t="s">
        <v>35</v>
      </c>
      <c r="K20" s="11" t="s">
        <v>34</v>
      </c>
      <c r="L20" s="11" t="s">
        <v>33</v>
      </c>
      <c r="M20" s="11" t="s">
        <v>32</v>
      </c>
      <c r="N20" s="11" t="s">
        <v>31</v>
      </c>
      <c r="O20" s="11" t="s">
        <v>30</v>
      </c>
      <c r="P20" s="11" t="s">
        <v>29</v>
      </c>
      <c r="Q20" s="14"/>
      <c r="R20" s="11"/>
      <c r="S20" s="5" t="s">
        <v>35</v>
      </c>
      <c r="T20" s="5" t="s">
        <v>34</v>
      </c>
      <c r="U20" s="5" t="s">
        <v>33</v>
      </c>
      <c r="V20" s="5" t="s">
        <v>32</v>
      </c>
      <c r="W20" s="5" t="s">
        <v>31</v>
      </c>
      <c r="X20" s="5" t="s">
        <v>30</v>
      </c>
      <c r="Y20" s="5" t="s">
        <v>29</v>
      </c>
      <c r="AA20" s="5" t="s">
        <v>35</v>
      </c>
      <c r="AB20" s="11" t="s">
        <v>34</v>
      </c>
      <c r="AC20" s="11" t="s">
        <v>33</v>
      </c>
      <c r="AD20" s="11" t="s">
        <v>32</v>
      </c>
      <c r="AE20" s="11" t="s">
        <v>31</v>
      </c>
      <c r="AF20" s="11" t="s">
        <v>30</v>
      </c>
      <c r="AG20" s="11" t="s">
        <v>29</v>
      </c>
      <c r="AH20" s="14"/>
      <c r="AI20" s="11"/>
      <c r="AJ20" s="11" t="s">
        <v>35</v>
      </c>
      <c r="AK20" s="11" t="s">
        <v>34</v>
      </c>
      <c r="AL20" s="11" t="s">
        <v>33</v>
      </c>
      <c r="AM20" s="11" t="s">
        <v>32</v>
      </c>
      <c r="AN20" s="11" t="s">
        <v>31</v>
      </c>
      <c r="AO20" s="11" t="s">
        <v>30</v>
      </c>
      <c r="AP20" s="11" t="s">
        <v>29</v>
      </c>
      <c r="AR20" s="11" t="s">
        <v>35</v>
      </c>
      <c r="AS20" s="11" t="s">
        <v>34</v>
      </c>
      <c r="AT20" s="11" t="s">
        <v>33</v>
      </c>
      <c r="AU20" s="11" t="s">
        <v>32</v>
      </c>
      <c r="AV20" s="11" t="s">
        <v>31</v>
      </c>
      <c r="AW20" s="11" t="s">
        <v>30</v>
      </c>
      <c r="AX20" s="11" t="s">
        <v>29</v>
      </c>
      <c r="AY20" s="14"/>
      <c r="AZ20" s="11"/>
      <c r="BA20" s="11" t="s">
        <v>35</v>
      </c>
      <c r="BB20" s="11" t="s">
        <v>34</v>
      </c>
      <c r="BC20" s="11" t="s">
        <v>33</v>
      </c>
      <c r="BD20" s="11" t="s">
        <v>32</v>
      </c>
      <c r="BE20" s="11" t="s">
        <v>31</v>
      </c>
      <c r="BF20" s="11" t="s">
        <v>43</v>
      </c>
      <c r="BG20" s="11" t="s">
        <v>30</v>
      </c>
      <c r="BH20" s="11" t="s">
        <v>29</v>
      </c>
      <c r="BJ20" s="11" t="s">
        <v>35</v>
      </c>
      <c r="BK20" s="11" t="s">
        <v>34</v>
      </c>
      <c r="BL20" s="11" t="s">
        <v>33</v>
      </c>
      <c r="BM20" s="11" t="s">
        <v>32</v>
      </c>
      <c r="BN20" s="11" t="s">
        <v>31</v>
      </c>
      <c r="BO20" s="11" t="s">
        <v>43</v>
      </c>
      <c r="BP20" s="11" t="s">
        <v>30</v>
      </c>
      <c r="BQ20" s="11" t="s">
        <v>29</v>
      </c>
    </row>
    <row r="21" spans="1:69" x14ac:dyDescent="0.25">
      <c r="A21" s="5" t="s">
        <v>14</v>
      </c>
      <c r="B21" s="6">
        <f>'BC95-JTT-HN - TLG'!L21</f>
        <v>9.6524106458460918E-4</v>
      </c>
      <c r="C21" s="6">
        <f>'BC95-JTT-HN - TLG'!M21</f>
        <v>-1.0916043072938961E-2</v>
      </c>
      <c r="D21" s="6">
        <f>'BC95-JTT-HN - TLG'!N21</f>
        <v>1.9373780113015253E-3</v>
      </c>
      <c r="E21" s="6">
        <f>'BC95-JTT-HN - TLG'!O21</f>
        <v>2.1698315353954566E-2</v>
      </c>
      <c r="F21" s="6">
        <f>'BC95-JTT-HN - TLG'!P21</f>
        <v>1.3684891972362107E-2</v>
      </c>
      <c r="G21" s="6">
        <f>'BC95-JTT-HN - TLG'!Q21</f>
        <v>2.4610473610022474E-2</v>
      </c>
      <c r="H21" s="6">
        <f>'BC95-JTT-HN - TLG'!R21</f>
        <v>1.0925629559685188E-2</v>
      </c>
      <c r="I21" s="2"/>
      <c r="J21" s="6">
        <f>'BC95-JTT-HN - TLG'!L22</f>
        <v>9.9407680580391768E-3</v>
      </c>
      <c r="K21" s="6">
        <f>'BC95-JTT-HN - TLG'!M22</f>
        <v>-9.4389543835634956E-2</v>
      </c>
      <c r="L21" s="6">
        <f>'BC95-JTT-HN - TLG'!N22</f>
        <v>1.404422821194358E-2</v>
      </c>
      <c r="M21" s="6">
        <f>'BC95-JTT-HN - TLG'!O22</f>
        <v>0.35360936673259996</v>
      </c>
      <c r="N21" s="6">
        <f>'BC95-JTT-HN - TLG'!P22</f>
        <v>0.28925987078423182</v>
      </c>
      <c r="O21" s="6">
        <f>'BC95-JTT-HN - TLG'!Q22</f>
        <v>0.26084378319020385</v>
      </c>
      <c r="P21" s="6">
        <f>'BC95-JTT-HN - TLG'!R22</f>
        <v>-4.9120836356059946E-2</v>
      </c>
      <c r="Q21" s="14"/>
      <c r="R21" s="5" t="s">
        <v>14</v>
      </c>
      <c r="S21" s="6">
        <f>'Kumb-JTT-HN - TLG'!L21</f>
        <v>7.1848834940123763E-4</v>
      </c>
      <c r="T21" s="6">
        <f>'Kumb-JTT-HN - TLG'!M21</f>
        <v>-1.9659310579299986E-2</v>
      </c>
      <c r="U21" s="6">
        <f>'Kumb-JTT-HN - TLG'!N21</f>
        <v>1.8891688823181968E-4</v>
      </c>
      <c r="V21" s="6">
        <f>'Kumb-JTT-HN - TLG'!O21</f>
        <v>4.6313438345404238E-2</v>
      </c>
      <c r="W21" s="6">
        <f>'Kumb-JTT-HN - TLG'!P21</f>
        <v>2.7561533189488265E-2</v>
      </c>
      <c r="X21" s="6">
        <f>'Kumb-JTT-HN - TLG'!Q21</f>
        <v>2.1354606731192157E-2</v>
      </c>
      <c r="Y21" s="6">
        <f>'Kumb-JTT-HN - TLG'!R21</f>
        <v>-6.206849042107076E-3</v>
      </c>
      <c r="Z21" s="2"/>
      <c r="AA21" s="7">
        <f>'Kumb-JTT-HN - TLG'!L22</f>
        <v>7.4972199919630398E-3</v>
      </c>
      <c r="AB21" s="7">
        <f>'Kumb-JTT-HN - TLG'!M22</f>
        <v>-0.17230019707482661</v>
      </c>
      <c r="AC21" s="7">
        <f>'Kumb-JTT-HN - TLG'!N22</f>
        <v>1.3749688641287834E-3</v>
      </c>
      <c r="AD21" s="7">
        <f>'Kumb-JTT-HN - TLG'!O22</f>
        <v>0.51214034131693775</v>
      </c>
      <c r="AE21" s="7">
        <f>'Kumb-JTT-HN - TLG'!P22</f>
        <v>0.37497028038746727</v>
      </c>
      <c r="AF21" s="7">
        <f>'Kumb-JTT-HN - TLG'!Q22</f>
        <v>0.20680415026175999</v>
      </c>
      <c r="AG21" s="7">
        <f>'Kumb-JTT-HN - TLG'!R22</f>
        <v>-0.18569144314094044</v>
      </c>
      <c r="AH21" s="14"/>
      <c r="AI21" t="s">
        <v>14</v>
      </c>
      <c r="AJ21" s="7">
        <f>'Kumb-AJTT-HN - TLG'!L21</f>
        <v>-2.1009365039337824E-4</v>
      </c>
      <c r="AK21" s="7">
        <f>'Kumb-AJTT-HN - TLG'!M21</f>
        <v>-1.8327668309211786E-2</v>
      </c>
      <c r="AL21" s="7">
        <f>'Kumb-AJTT-HN - TLG'!N21</f>
        <v>1.3195467844901056E-4</v>
      </c>
      <c r="AM21" s="7">
        <f>'Kumb-AJTT-HN - TLG'!O21</f>
        <v>3.8345405284096204E-2</v>
      </c>
      <c r="AN21" s="7">
        <f>'Kumb-AJTT-HN - TLG'!P21</f>
        <v>1.9939597969984291E-2</v>
      </c>
      <c r="AO21" s="7">
        <f>'Kumb-AJTT-HN - TLG'!Q21</f>
        <v>2.0075380035182999E-2</v>
      </c>
      <c r="AP21" s="7">
        <f>'Kumb-AJTT-HN - TLG'!R21</f>
        <v>1.3570224537567667E-4</v>
      </c>
      <c r="AQ21" s="7"/>
      <c r="AR21" s="7">
        <f>'Kumb-AJTT-HN - TLG'!L22</f>
        <v>-1.8564114815636825E-3</v>
      </c>
      <c r="AS21" s="7">
        <f>'Kumb-AJTT-HN - TLG'!M22</f>
        <v>-0.16030177533393439</v>
      </c>
      <c r="AT21" s="7">
        <f>'Kumb-AJTT-HN - TLG'!N22</f>
        <v>9.6051348780690031E-4</v>
      </c>
      <c r="AU21" s="7">
        <f>'Kumb-AJTT-HN - TLG'!O22</f>
        <v>0.45225915602447359</v>
      </c>
      <c r="AV21" s="7">
        <f>'Kumb-AJTT-HN - TLG'!P22</f>
        <v>0.30973642010181912</v>
      </c>
      <c r="AW21" s="7">
        <f>'Kumb-AJTT-HN - TLG'!Q22</f>
        <v>0.17914026348809978</v>
      </c>
      <c r="AX21" s="7">
        <f>'Kumb-AJTT-HN - TLG'!R22</f>
        <v>-0.13585588371732113</v>
      </c>
      <c r="AY21" s="14"/>
      <c r="AZ21" t="s">
        <v>14</v>
      </c>
      <c r="BA21" s="7">
        <f>'LSE-AJTT-GTC-TLG'!N21</f>
        <v>6.1777360764717971E-4</v>
      </c>
      <c r="BB21" s="7">
        <f>'LSE-AJTT-GTC-TLG'!O21</f>
        <v>-1.0203699088271942E-2</v>
      </c>
      <c r="BC21" s="7">
        <f>'LSE-AJTT-GTC-TLG'!P21</f>
        <v>1.1011741101837936E-3</v>
      </c>
      <c r="BD21" s="7">
        <f>'LSE-AJTT-GTC-TLG'!Q21</f>
        <v>2.3428421467542621E-2</v>
      </c>
      <c r="BE21" s="7">
        <f>'LSE-AJTT-GTC-TLG'!R21</f>
        <v>1.4943669844583129E-2</v>
      </c>
      <c r="BF21" s="7">
        <f>'LSE-AJTT-GTC-TLG'!S21</f>
        <v>1.4943712226608204E-2</v>
      </c>
      <c r="BG21" s="7">
        <f>'LSE-AJTT-GTC-TLG'!T21</f>
        <v>2.2211159141186425E-2</v>
      </c>
      <c r="BH21" s="7">
        <f>'LSE-AJTT-GTC-TLG'!U21</f>
        <v>7.2674470789292327E-3</v>
      </c>
      <c r="BI21" s="7"/>
      <c r="BJ21" s="7">
        <f>'LSE-AJTT-GTC-TLG'!N22</f>
        <v>5.9449022880278864E-3</v>
      </c>
      <c r="BK21" s="7">
        <f>'LSE-AJTT-GTC-TLG'!O22</f>
        <v>-2.8588259613649834E-2</v>
      </c>
      <c r="BL21" s="7">
        <f>'LSE-AJTT-GTC-TLG'!P22</f>
        <v>7.9978141530292757E-3</v>
      </c>
      <c r="BM21" s="7">
        <f>'LSE-AJTT-GTC-TLG'!Q22</f>
        <v>0.16043692162354703</v>
      </c>
      <c r="BN21" s="7">
        <f>'LSE-AJTT-GTC-TLG'!R22</f>
        <v>0.15204325223444803</v>
      </c>
      <c r="BO21" s="7">
        <f>'LSE-AJTT-GTC-TLG'!S22</f>
        <v>0.15204366399055197</v>
      </c>
      <c r="BP21" s="7">
        <f>'LSE-AJTT-GTC-TLG'!T22</f>
        <v>0.22432815103483436</v>
      </c>
      <c r="BQ21" s="7">
        <f>'LSE-AJTT-GTC-TLG'!U22</f>
        <v>7.4655133579404079E-2</v>
      </c>
    </row>
    <row r="22" spans="1:69" x14ac:dyDescent="0.25">
      <c r="A22" t="s">
        <v>15</v>
      </c>
      <c r="B22" s="7">
        <f>'BC95-JTT-HN - TLG'!L44</f>
        <v>4.8368728745545064E-5</v>
      </c>
      <c r="C22" s="7">
        <f>'BC95-JTT-HN - TLG'!M44</f>
        <v>-1.0916043072938961E-2</v>
      </c>
      <c r="D22" s="7">
        <f>'BC95-JTT-HN - TLG'!N44</f>
        <v>1.9958989372860472E-3</v>
      </c>
      <c r="E22" s="7">
        <f>'BC95-JTT-HN - TLG'!O44</f>
        <v>3.016743502196147E-2</v>
      </c>
      <c r="F22" s="7">
        <f>'BC95-JTT-HN - TLG'!P44</f>
        <v>2.12956609971383E-2</v>
      </c>
      <c r="G22" s="7">
        <f>'BC95-JTT-HN - TLG'!Q44</f>
        <v>4.3950146406560317E-3</v>
      </c>
      <c r="H22" s="7">
        <f>'BC95-JTT-HN - TLG'!R44</f>
        <v>-1.6900679644416324E-2</v>
      </c>
      <c r="I22" s="2"/>
      <c r="J22" s="7">
        <f>'BC95-JTT-HN - TLG'!L45</f>
        <v>2.2891194280626862E-4</v>
      </c>
      <c r="K22" s="7">
        <f>'BC95-JTT-HN - TLG'!M45</f>
        <v>-9.4389543835634956E-2</v>
      </c>
      <c r="L22" s="7">
        <f>'BC95-JTT-HN - TLG'!N45</f>
        <v>1.3811715941126504E-2</v>
      </c>
      <c r="M22" s="7">
        <f>'BC95-JTT-HN - TLG'!O45</f>
        <v>0.3647530403935591</v>
      </c>
      <c r="N22" s="7">
        <f>'BC95-JTT-HN - TLG'!P45</f>
        <v>0.29423049546056412</v>
      </c>
      <c r="O22" s="7">
        <f>'BC95-JTT-HN - TLG'!Q45</f>
        <v>1.8206918903486753E-2</v>
      </c>
      <c r="P22" s="7">
        <f>'BC95-JTT-HN - TLG'!R45</f>
        <v>-0.31452617098847119</v>
      </c>
      <c r="Q22" s="14"/>
      <c r="R22" t="s">
        <v>15</v>
      </c>
      <c r="S22" s="7">
        <f>'Kumb-JTT-HN - TLG'!L44</f>
        <v>6.2548656954762648E-4</v>
      </c>
      <c r="T22" s="7">
        <f>'Kumb-JTT-HN - TLG'!M44</f>
        <v>-1.9659310579299986E-2</v>
      </c>
      <c r="U22" s="7">
        <f>'Kumb-JTT-HN - TLG'!N44</f>
        <v>1.9462335416496797E-4</v>
      </c>
      <c r="V22" s="7">
        <f>'Kumb-JTT-HN - TLG'!O44</f>
        <v>4.5826683587887718E-2</v>
      </c>
      <c r="W22" s="7">
        <f>'Kumb-JTT-HN - TLG'!P44</f>
        <v>2.6987482824444978E-2</v>
      </c>
      <c r="X22" s="7">
        <f>'Kumb-JTT-HN - TLG'!Q44</f>
        <v>7.312700125005304E-3</v>
      </c>
      <c r="Y22" s="7">
        <f>'Kumb-JTT-HN - TLG'!R44</f>
        <v>-1.9674749935374554E-2</v>
      </c>
      <c r="Z22" s="2"/>
      <c r="AA22" s="7">
        <f>'Kumb-JTT-HN - TLG'!L45</f>
        <v>4.8701703647488284E-3</v>
      </c>
      <c r="AB22" s="7">
        <f>'Kumb-JTT-HN - TLG'!M45</f>
        <v>-0.17230019707482661</v>
      </c>
      <c r="AC22" s="7">
        <f>'Kumb-JTT-HN - TLG'!N45</f>
        <v>1.3515426550381412E-3</v>
      </c>
      <c r="AD22" s="7">
        <f>'Kumb-JTT-HN - TLG'!O45</f>
        <v>0.50718953558047875</v>
      </c>
      <c r="AE22" s="7">
        <f>'Kumb-JTT-HN - TLG'!P45</f>
        <v>0.3672131551182099</v>
      </c>
      <c r="AF22" s="7">
        <f>'Kumb-JTT-HN - TLG'!Q45</f>
        <v>5.5931164622969105E-2</v>
      </c>
      <c r="AG22" s="7">
        <f>'Kumb-JTT-HN - TLG'!R45</f>
        <v>-0.33915039135662273</v>
      </c>
      <c r="AH22" s="14"/>
      <c r="AI22" t="s">
        <v>15</v>
      </c>
      <c r="AJ22" s="7">
        <f>'Kumb-AJTT-HN - TLG'!L44</f>
        <v>-4.6634546186611405E-4</v>
      </c>
      <c r="AK22" s="7">
        <f>'Kumb-AJTT-HN - TLG'!M44</f>
        <v>-1.8327668309211786E-2</v>
      </c>
      <c r="AL22" s="7">
        <f>'Kumb-AJTT-HN - TLG'!N44</f>
        <v>1.3594053063356403E-4</v>
      </c>
      <c r="AM22" s="7">
        <f>'Kumb-AJTT-HN - TLG'!O44</f>
        <v>5.23084209245794E-2</v>
      </c>
      <c r="AN22" s="7">
        <f>'Kumb-AJTT-HN - TLG'!P44</f>
        <v>3.3650347730144851E-2</v>
      </c>
      <c r="AO22" s="7">
        <f>'Kumb-AJTT-HN - TLG'!Q44</f>
        <v>9.2005065423162308E-3</v>
      </c>
      <c r="AP22" s="7">
        <f>'Kumb-AJTT-HN - TLG'!R44</f>
        <v>-2.4449797237620637E-2</v>
      </c>
      <c r="AQ22" s="7"/>
      <c r="AR22" s="7">
        <f>'Kumb-AJTT-HN - TLG'!L45</f>
        <v>-4.2192148891138101E-3</v>
      </c>
      <c r="AS22" s="7">
        <f>'Kumb-AJTT-HN - TLG'!M45</f>
        <v>-0.16030177533393439</v>
      </c>
      <c r="AT22" s="7">
        <f>'Kumb-AJTT-HN - TLG'!N45</f>
        <v>9.4413358715665099E-4</v>
      </c>
      <c r="AU22" s="7">
        <f>'Kumb-AJTT-HN - TLG'!O45</f>
        <v>0.55994421941113548</v>
      </c>
      <c r="AV22" s="7">
        <f>'Kumb-AJTT-HN - TLG'!P45</f>
        <v>0.42720262543615728</v>
      </c>
      <c r="AW22" s="7">
        <f>'Kumb-AJTT-HN - TLG'!Q45</f>
        <v>7.9589640401396641E-2</v>
      </c>
      <c r="AX22" s="7">
        <f>'Kumb-AJTT-HN - TLG'!R45</f>
        <v>-0.39550058526015236</v>
      </c>
      <c r="AY22" s="14"/>
      <c r="AZ22" t="s">
        <v>15</v>
      </c>
      <c r="BA22" s="7">
        <f>'LSE-AJTT-GTC-TLG'!N44</f>
        <v>-2.4371302553096043E-4</v>
      </c>
      <c r="BB22" s="7">
        <f>'LSE-AJTT-GTC-TLG'!O44</f>
        <v>-1.0203699088271942E-2</v>
      </c>
      <c r="BC22" s="7">
        <f>'LSE-AJTT-GTC-TLG'!P44</f>
        <v>1.1344364234794151E-3</v>
      </c>
      <c r="BD22" s="7">
        <f>'LSE-AJTT-GTC-TLG'!Q44</f>
        <v>4.0098223616095136E-2</v>
      </c>
      <c r="BE22" s="7">
        <f>'LSE-AJTT-GTC-TLG'!R44</f>
        <v>3.0785247464390403E-2</v>
      </c>
      <c r="BF22" s="7">
        <f>'LSE-AJTT-GTC-TLG'!S44</f>
        <v>3.0785249107900769E-2</v>
      </c>
      <c r="BG22" s="7">
        <f>'LSE-AJTT-GTC-TLG'!T44</f>
        <v>5.9514573556097442E-3</v>
      </c>
      <c r="BH22" s="7">
        <f>'LSE-AJTT-GTC-TLG'!U44</f>
        <v>-2.4833791396197145E-2</v>
      </c>
      <c r="BI22" s="7"/>
      <c r="BJ22" s="7">
        <f>'LSE-AJTT-GTC-TLG'!N45</f>
        <v>-1.5968031269653427E-3</v>
      </c>
      <c r="BK22" s="7">
        <f>'LSE-AJTT-GTC-TLG'!O45</f>
        <v>-2.8588259613649834E-2</v>
      </c>
      <c r="BL22" s="7">
        <f>'LSE-AJTT-GTC-TLG'!P45</f>
        <v>7.8635585425779111E-3</v>
      </c>
      <c r="BM22" s="7">
        <f>'LSE-AJTT-GTC-TLG'!Q45</f>
        <v>0.2886464569532054</v>
      </c>
      <c r="BN22" s="7">
        <f>'LSE-AJTT-GTC-TLG'!R45</f>
        <v>0.27667573295412407</v>
      </c>
      <c r="BO22" s="7">
        <f>'LSE-AJTT-GTC-TLG'!S45</f>
        <v>0.27667573727179562</v>
      </c>
      <c r="BP22" s="7">
        <f>'LSE-AJTT-GTC-TLG'!T45</f>
        <v>3.8606293511630599E-2</v>
      </c>
      <c r="BQ22" s="7">
        <f>'LSE-AJTT-GTC-TLG'!U45</f>
        <v>-0.25781024953993315</v>
      </c>
    </row>
    <row r="23" spans="1:69" x14ac:dyDescent="0.25">
      <c r="A23" t="s">
        <v>16</v>
      </c>
      <c r="B23" s="7">
        <f>'BC95-JTT-HN - TLG'!L66</f>
        <v>3.7988332234602473E-4</v>
      </c>
      <c r="C23" s="7">
        <f>'BC95-JTT-HN - TLG'!M66</f>
        <v>-1.0594982982558405E-2</v>
      </c>
      <c r="D23" s="7">
        <f>'BC95-JTT-HN - TLG'!N66</f>
        <v>1.7839327207612604E-3</v>
      </c>
      <c r="E23" s="7">
        <f>'BC95-JTT-HN - TLG'!O66</f>
        <v>5.7898549472582407E-4</v>
      </c>
      <c r="F23" s="7">
        <f>'BC95-JTT-HN - TLG'!P66</f>
        <v>-7.852181251270355E-3</v>
      </c>
      <c r="G23" s="7">
        <f>'BC95-JTT-HN - TLG'!Q66</f>
        <v>9.4642154495779875E-3</v>
      </c>
      <c r="H23" s="7">
        <f>'BC95-JTT-HN - TLG'!R66</f>
        <v>1.7316425547880293E-2</v>
      </c>
      <c r="I23" s="2"/>
      <c r="J23" s="7">
        <f>'BC95-JTT-HN - TLG'!L67</f>
        <v>2.2860219129618286E-3</v>
      </c>
      <c r="K23" s="7">
        <f>'BC95-JTT-HN - TLG'!M67</f>
        <v>-8.977031133267048E-2</v>
      </c>
      <c r="L23" s="7">
        <f>'BC95-JTT-HN - TLG'!N67</f>
        <v>8.5166071013643759E-3</v>
      </c>
      <c r="M23" s="7">
        <f>'BC95-JTT-HN - TLG'!O67</f>
        <v>6.5541479341949246E-2</v>
      </c>
      <c r="N23" s="7">
        <f>'BC95-JTT-HN - TLG'!P67</f>
        <v>-1.2154899677630226E-2</v>
      </c>
      <c r="O23" s="7">
        <f>'BC95-JTT-HN - TLG'!Q67</f>
        <v>5.4071842513044484E-2</v>
      </c>
      <c r="P23" s="7">
        <f>'BC95-JTT-HN - TLG'!R67</f>
        <v>5.8218393197819324E-2</v>
      </c>
      <c r="Q23" s="14"/>
      <c r="R23" t="s">
        <v>16</v>
      </c>
      <c r="S23" s="7">
        <f>'Kumb-JTT-HN - TLG'!L66</f>
        <v>5.8516363830730012E-4</v>
      </c>
      <c r="T23" s="7">
        <f>'Kumb-JTT-HN - TLG'!M66</f>
        <v>-1.908109556226175E-2</v>
      </c>
      <c r="U23" s="7">
        <f>'Kumb-JTT-HN - TLG'!N66</f>
        <v>1.7395418401921922E-4</v>
      </c>
      <c r="V23" s="7">
        <f>'Kumb-JTT-HN - TLG'!O66</f>
        <v>1.4946788111153752E-2</v>
      </c>
      <c r="W23" s="7">
        <f>'Kumb-JTT-HN - TLG'!P66</f>
        <v>-3.3751896048402731E-3</v>
      </c>
      <c r="X23" s="7">
        <f>'Kumb-JTT-HN - TLG'!Q66</f>
        <v>9.776314323329734E-3</v>
      </c>
      <c r="Y23" s="7">
        <f>'Kumb-JTT-HN - TLG'!R66</f>
        <v>1.3151561512666608E-2</v>
      </c>
      <c r="Z23" s="2"/>
      <c r="AA23" s="7">
        <f>'Kumb-JTT-HN - TLG'!L67</f>
        <v>3.8784140693796207E-3</v>
      </c>
      <c r="AB23" s="7">
        <f>'Kumb-JTT-HN - TLG'!M67</f>
        <v>-0.16388301873888933</v>
      </c>
      <c r="AC23" s="7">
        <f>'Kumb-JTT-HN - TLG'!N67</f>
        <v>8.3401126928934273E-4</v>
      </c>
      <c r="AD23" s="7">
        <f>'Kumb-JTT-HN - TLG'!O67</f>
        <v>0.16838391395682334</v>
      </c>
      <c r="AE23" s="7">
        <f>'Kumb-JTT-HN - TLG'!P67</f>
        <v>1.7609731131340605E-2</v>
      </c>
      <c r="AF23" s="7">
        <f>'Kumb-JTT-HN - TLG'!Q67</f>
        <v>6.2883825401631649E-2</v>
      </c>
      <c r="AG23" s="7">
        <f>'Kumb-JTT-HN - TLG'!R67</f>
        <v>4.3254457498826816E-2</v>
      </c>
      <c r="AH23" s="14"/>
      <c r="AI23" t="s">
        <v>16</v>
      </c>
      <c r="AJ23" s="7">
        <f>'Kumb-AJTT-HN - TLG'!L66</f>
        <v>1.6322365809172125E-4</v>
      </c>
      <c r="AK23" s="7">
        <f>'Kumb-AJTT-HN - TLG'!M66</f>
        <v>-1.7788619241293803E-2</v>
      </c>
      <c r="AL23" s="7">
        <f>'Kumb-AJTT-HN - TLG'!N66</f>
        <v>1.2150353064927366E-4</v>
      </c>
      <c r="AM23" s="7">
        <f>'Kumb-AJTT-HN - TLG'!O66</f>
        <v>1.9684873083058524E-2</v>
      </c>
      <c r="AN23" s="7">
        <f>'Kumb-AJTT-HN - TLG'!P66</f>
        <v>2.1809810662970588E-3</v>
      </c>
      <c r="AO23" s="7">
        <f>'Kumb-AJTT-HN - TLG'!Q66</f>
        <v>1.008257515701079E-2</v>
      </c>
      <c r="AP23" s="7">
        <f>'Kumb-AJTT-HN - TLG'!R66</f>
        <v>7.901584400850193E-3</v>
      </c>
      <c r="AQ23" s="7"/>
      <c r="AR23" s="7">
        <f>'Kumb-AJTT-HN - TLG'!L67</f>
        <v>1.062831527543331E-3</v>
      </c>
      <c r="AS23" s="7">
        <f>'Kumb-AJTT-HN - TLG'!M67</f>
        <v>-0.15246845226335806</v>
      </c>
      <c r="AT23" s="7">
        <f>'Kumb-AJTT-HN - TLG'!N67</f>
        <v>5.8262112304474677E-4</v>
      </c>
      <c r="AU23" s="7">
        <f>'Kumb-AJTT-HN - TLG'!O67</f>
        <v>0.23172869102495924</v>
      </c>
      <c r="AV23" s="7">
        <f>'Kumb-AJTT-HN - TLG'!P67</f>
        <v>9.0346756217150895E-2</v>
      </c>
      <c r="AW23" s="7">
        <f>'Kumb-AJTT-HN - TLG'!Q67</f>
        <v>7.0136754653017108E-2</v>
      </c>
      <c r="AX23" s="7">
        <f>'Kumb-AJTT-HN - TLG'!R67</f>
        <v>-2.200237304882989E-2</v>
      </c>
      <c r="AY23" s="14"/>
      <c r="AZ23" t="s">
        <v>16</v>
      </c>
      <c r="BA23" s="7">
        <f>'LSE-AJTT-GTC-TLG'!N66</f>
        <v>1.3195185420042296E-4</v>
      </c>
      <c r="BB23" s="7">
        <f>'LSE-AJTT-GTC-TLG'!O66</f>
        <v>-9.6022522843935854E-3</v>
      </c>
      <c r="BC23" s="7">
        <f>'LSE-AJTT-GTC-TLG'!P66</f>
        <v>1.0139582870632802E-3</v>
      </c>
      <c r="BD23" s="7">
        <f>'LSE-AJTT-GTC-TLG'!Q66</f>
        <v>2.8898793012451635E-3</v>
      </c>
      <c r="BE23" s="7">
        <f>'LSE-AJTT-GTC-TLG'!R66</f>
        <v>-5.5664628983804025E-3</v>
      </c>
      <c r="BF23" s="7">
        <f>'LSE-AJTT-GTC-TLG'!S66</f>
        <v>-5.5664217866518775E-3</v>
      </c>
      <c r="BG23" s="7">
        <f>'LSE-AJTT-GTC-TLG'!T66</f>
        <v>9.4933297779575404E-3</v>
      </c>
      <c r="BH23" s="7">
        <f>'LSE-AJTT-GTC-TLG'!U66</f>
        <v>1.5059751622817112E-2</v>
      </c>
      <c r="BI23" s="7"/>
      <c r="BJ23" s="7">
        <f>'LSE-AJTT-GTC-TLG'!N67</f>
        <v>7.5005180665922374E-4</v>
      </c>
      <c r="BK23" s="7">
        <f>'LSE-AJTT-GTC-TLG'!O67</f>
        <v>-2.4216043975011637E-2</v>
      </c>
      <c r="BL23" s="7">
        <f>'LSE-AJTT-GTC-TLG'!P67</f>
        <v>4.8505619677758245E-3</v>
      </c>
      <c r="BM23" s="7">
        <f>'LSE-AJTT-GTC-TLG'!Q67</f>
        <v>-5.6089240177487091E-3</v>
      </c>
      <c r="BN23" s="7">
        <f>'LSE-AJTT-GTC-TLG'!R67</f>
        <v>-2.2844913131462294E-2</v>
      </c>
      <c r="BO23" s="7">
        <f>'LSE-AJTT-GTC-TLG'!S67</f>
        <v>-2.2844665185363756E-2</v>
      </c>
      <c r="BP23" s="7">
        <f>'LSE-AJTT-GTC-TLG'!T67</f>
        <v>5.5352602328161048E-2</v>
      </c>
      <c r="BQ23" s="7">
        <f>'LSE-AJTT-GTC-TLG'!U67</f>
        <v>7.4669297316634201E-2</v>
      </c>
    </row>
    <row r="24" spans="1:69" x14ac:dyDescent="0.25">
      <c r="A24" t="s">
        <v>17</v>
      </c>
      <c r="B24" s="7">
        <f>'BC95-JTT-HN - TLG'!L88</f>
        <v>-1.1108592052018876E-4</v>
      </c>
      <c r="C24" s="7">
        <f>'BC95-JTT-HN - TLG'!M88</f>
        <v>-1.0916043072938961E-2</v>
      </c>
      <c r="D24" s="7">
        <f>'BC95-JTT-HN - TLG'!N88</f>
        <v>4.5368764275575402E-3</v>
      </c>
      <c r="E24" s="7">
        <f>'BC95-JTT-HN - TLG'!O88</f>
        <v>1.0895554633701551E-2</v>
      </c>
      <c r="F24" s="7">
        <f>'BC95-JTT-HN - TLG'!P88</f>
        <v>4.4053019887274492E-3</v>
      </c>
      <c r="G24" s="7">
        <f>'BC95-JTT-HN - TLG'!Q88</f>
        <v>9.1056548373993126E-3</v>
      </c>
      <c r="H24" s="7">
        <f>'BC95-JTT-HN - TLG'!R88</f>
        <v>4.7003802131204116E-3</v>
      </c>
      <c r="I24" s="2"/>
      <c r="J24" s="7">
        <f>'BC95-JTT-HN - TLG'!L89</f>
        <v>-6.2647809041210378E-4</v>
      </c>
      <c r="K24" s="7">
        <f>'BC95-JTT-HN - TLG'!M89</f>
        <v>-9.4389543835634956E-2</v>
      </c>
      <c r="L24" s="7">
        <f>'BC95-JTT-HN - TLG'!N89</f>
        <v>3.7480400105440549E-2</v>
      </c>
      <c r="M24" s="7">
        <f>'BC95-JTT-HN - TLG'!O89</f>
        <v>0.1738566913566266</v>
      </c>
      <c r="N24" s="7">
        <f>'BC95-JTT-HN - TLG'!P89</f>
        <v>0.12067786468921397</v>
      </c>
      <c r="O24" s="7">
        <f>'BC95-JTT-HN - TLG'!Q89</f>
        <v>5.8546672217136261E-2</v>
      </c>
      <c r="P24" s="7">
        <f>'BC95-JTT-HN - TLG'!R89</f>
        <v>-6.865033363292708E-2</v>
      </c>
      <c r="Q24" s="14"/>
      <c r="R24" t="s">
        <v>17</v>
      </c>
      <c r="S24" s="7">
        <f>'Kumb-JTT-HN - TLG'!L88</f>
        <v>8.5199923042264276E-4</v>
      </c>
      <c r="T24" s="7">
        <f>'Kumb-JTT-HN - TLG'!M88</f>
        <v>-1.9659310579299986E-2</v>
      </c>
      <c r="U24" s="7">
        <f>'Kumb-JTT-HN - TLG'!N88</f>
        <v>4.4239820700192357E-4</v>
      </c>
      <c r="V24" s="7">
        <f>'Kumb-JTT-HN - TLG'!O88</f>
        <v>3.1860430889269882E-2</v>
      </c>
      <c r="W24" s="7">
        <f>'Kumb-JTT-HN - TLG'!P88</f>
        <v>1.34955177987542E-2</v>
      </c>
      <c r="X24" s="7">
        <f>'Kumb-JTT-HN - TLG'!Q88</f>
        <v>1.2633184025831089E-2</v>
      </c>
      <c r="Y24" s="7">
        <f>'Kumb-JTT-HN - TLG'!R88</f>
        <v>-8.6228987749885637E-4</v>
      </c>
      <c r="Z24" s="2"/>
      <c r="AA24" s="7">
        <f>'Kumb-JTT-HN - TLG'!L89</f>
        <v>7.3664196782583834E-3</v>
      </c>
      <c r="AB24" s="7">
        <f>'Kumb-JTT-HN - TLG'!M89</f>
        <v>-0.17230019707482661</v>
      </c>
      <c r="AC24" s="7">
        <f>'Kumb-JTT-HN - TLG'!N89</f>
        <v>3.6810627222873134E-3</v>
      </c>
      <c r="AD24" s="7">
        <f>'Kumb-JTT-HN - TLG'!O89</f>
        <v>0.36109561936543239</v>
      </c>
      <c r="AE24" s="7">
        <f>'Kumb-JTT-HN - TLG'!P89</f>
        <v>0.21750440877820412</v>
      </c>
      <c r="AF24" s="7">
        <f>'Kumb-JTT-HN - TLG'!Q89</f>
        <v>0.10588021678003567</v>
      </c>
      <c r="AG24" s="7">
        <f>'Kumb-JTT-HN - TLG'!R89</f>
        <v>-0.11764272657911162</v>
      </c>
      <c r="AH24" s="14"/>
      <c r="AI24" t="s">
        <v>17</v>
      </c>
      <c r="AJ24" s="7">
        <f>'Kumb-AJTT-HN - TLG'!L88</f>
        <v>-6.4793008769972651E-4</v>
      </c>
      <c r="AK24" s="7">
        <f>'Kumb-AJTT-HN - TLG'!M88</f>
        <v>-1.8327668309211786E-2</v>
      </c>
      <c r="AL24" s="7">
        <f>'Kumb-AJTT-HN - TLG'!N88</f>
        <v>3.0900632640732089E-4</v>
      </c>
      <c r="AM24" s="7">
        <f>'Kumb-AJTT-HN - TLG'!O88</f>
        <v>3.7823175244471631E-2</v>
      </c>
      <c r="AN24" s="7">
        <f>'Kumb-AJTT-HN - TLG'!P88</f>
        <v>1.9156583454733832E-2</v>
      </c>
      <c r="AO24" s="7">
        <f>'Kumb-AJTT-HN - TLG'!Q88</f>
        <v>1.4911330962444092E-2</v>
      </c>
      <c r="AP24" s="7">
        <f>'Kumb-AJTT-HN - TLG'!R88</f>
        <v>-4.2451970717486487E-3</v>
      </c>
      <c r="AQ24" s="7"/>
      <c r="AR24" s="7">
        <f>'Kumb-AJTT-HN - TLG'!L89</f>
        <v>-6.3350200534163957E-3</v>
      </c>
      <c r="AS24" s="7">
        <f>'Kumb-AJTT-HN - TLG'!M89</f>
        <v>-0.16030177533393439</v>
      </c>
      <c r="AT24" s="7">
        <f>'Kumb-AJTT-HN - TLG'!N89</f>
        <v>2.571746981523626E-3</v>
      </c>
      <c r="AU24" s="7">
        <f>'Kumb-AJTT-HN - TLG'!O89</f>
        <v>0.43816820837003084</v>
      </c>
      <c r="AV24" s="7">
        <f>'Kumb-AJTT-HN - TLG'!P89</f>
        <v>0.29413419584681794</v>
      </c>
      <c r="AW24" s="7">
        <f>'Kumb-AJTT-HN - TLG'!Q89</f>
        <v>0.13587695603652361</v>
      </c>
      <c r="AX24" s="7">
        <f>'Kumb-AJTT-HN - TLG'!R89</f>
        <v>-0.16826294190046151</v>
      </c>
      <c r="AY24" s="14"/>
      <c r="AZ24" t="s">
        <v>17</v>
      </c>
      <c r="BA24" s="7">
        <f>'LSE-AJTT-GTC-TLG'!N88</f>
        <v>-4.1522897577927543E-4</v>
      </c>
      <c r="BB24" s="7">
        <f>'LSE-AJTT-GTC-TLG'!O88</f>
        <v>-1.0203699088271942E-2</v>
      </c>
      <c r="BC24" s="7">
        <f>'LSE-AJTT-GTC-TLG'!P88</f>
        <v>2.5786866557181748E-3</v>
      </c>
      <c r="BD24" s="7">
        <f>'LSE-AJTT-GTC-TLG'!Q88</f>
        <v>2.153000142425297E-2</v>
      </c>
      <c r="BE24" s="7">
        <f>'LSE-AJTT-GTC-TLG'!R88</f>
        <v>1.3489759979112195E-2</v>
      </c>
      <c r="BF24" s="7">
        <f>'LSE-AJTT-GTC-TLG'!S88</f>
        <v>1.3489796670482414E-2</v>
      </c>
      <c r="BG24" s="7">
        <f>'LSE-AJTT-GTC-TLG'!T88</f>
        <v>1.1927341275355394E-2</v>
      </c>
      <c r="BH24" s="7">
        <f>'LSE-AJTT-GTC-TLG'!U88</f>
        <v>-1.5624551212086335E-3</v>
      </c>
      <c r="BI24" s="7"/>
      <c r="BJ24" s="7">
        <f>'LSE-AJTT-GTC-TLG'!N89</f>
        <v>-3.444526973868065E-3</v>
      </c>
      <c r="BK24" s="7">
        <f>'LSE-AJTT-GTC-TLG'!O89</f>
        <v>-2.8588259613649834E-2</v>
      </c>
      <c r="BL24" s="7">
        <f>'LSE-AJTT-GTC-TLG'!P89</f>
        <v>2.1376538169291227E-2</v>
      </c>
      <c r="BM24" s="7">
        <f>'LSE-AJTT-GTC-TLG'!Q89</f>
        <v>0.14537446383559571</v>
      </c>
      <c r="BN24" s="7">
        <f>'LSE-AJTT-GTC-TLG'!R89</f>
        <v>0.14047743116684397</v>
      </c>
      <c r="BO24" s="7">
        <f>'LSE-AJTT-GTC-TLG'!S89</f>
        <v>0.14047769746460073</v>
      </c>
      <c r="BP24" s="7">
        <f>'LSE-AJTT-GTC-TLG'!T89</f>
        <v>9.618546936753887E-2</v>
      </c>
      <c r="BQ24" s="7">
        <f>'LSE-AJTT-GTC-TLG'!U89</f>
        <v>-4.5005046338635384E-2</v>
      </c>
    </row>
    <row r="25" spans="1:69" x14ac:dyDescent="0.25">
      <c r="A25" t="s">
        <v>18</v>
      </c>
      <c r="B25" s="7">
        <f>'BC95-JTT-HN - TLG'!L110</f>
        <v>1.3736252319229255E-4</v>
      </c>
      <c r="C25" s="7">
        <f>'BC95-JTT-HN - TLG'!M110</f>
        <v>-1.0916043072938961E-2</v>
      </c>
      <c r="D25" s="7">
        <f>'BC95-JTT-HN - TLG'!N110</f>
        <v>3.8036922170945103E-3</v>
      </c>
      <c r="E25" s="7">
        <f>'BC95-JTT-HN - TLG'!O110</f>
        <v>-2.4970840005316386E-5</v>
      </c>
      <c r="F25" s="7">
        <f>'BC95-JTT-HN - TLG'!P110</f>
        <v>-6.9999587448204168E-3</v>
      </c>
      <c r="G25" s="7">
        <f>'BC95-JTT-HN - TLG'!Q110</f>
        <v>1.5093564206515184E-2</v>
      </c>
      <c r="H25" s="7">
        <f>'BC95-JTT-HN - TLG'!R110</f>
        <v>2.2093548494226779E-2</v>
      </c>
      <c r="I25" s="2"/>
      <c r="J25" s="7">
        <f>'BC95-JTT-HN - TLG'!L111</f>
        <v>8.9688136527985485E-4</v>
      </c>
      <c r="K25" s="7">
        <f>'BC95-JTT-HN - TLG'!M111</f>
        <v>-9.4389543835634956E-2</v>
      </c>
      <c r="L25" s="7">
        <f>'BC95-JTT-HN - TLG'!N111</f>
        <v>2.4823506701666255E-2</v>
      </c>
      <c r="M25" s="7">
        <f>'BC95-JTT-HN - TLG'!O111</f>
        <v>4.3593929723924833E-2</v>
      </c>
      <c r="N25" s="7">
        <f>'BC95-JTT-HN - TLG'!P111</f>
        <v>-2.2459992191165911E-2</v>
      </c>
      <c r="O25" s="7">
        <f>'BC95-JTT-HN - TLG'!Q111</f>
        <v>7.3771475219415031E-2</v>
      </c>
      <c r="P25" s="7">
        <f>'BC95-JTT-HN - TLG'!R111</f>
        <v>9.088797611878352E-2</v>
      </c>
      <c r="Q25" s="14"/>
      <c r="R25" t="s">
        <v>18</v>
      </c>
      <c r="S25" s="7">
        <f>'Kumb-JTT-HN - TLG'!L110</f>
        <v>1.1007374200476666E-3</v>
      </c>
      <c r="T25" s="7">
        <f>'Kumb-JTT-HN - TLG'!M110</f>
        <v>-1.9659310579299986E-2</v>
      </c>
      <c r="U25" s="7">
        <f>'Kumb-JTT-HN - TLG'!N110</f>
        <v>3.7090422719139024E-4</v>
      </c>
      <c r="V25" s="7">
        <f>'Kumb-JTT-HN - TLG'!O110</f>
        <v>2.9524215004023358E-2</v>
      </c>
      <c r="W25" s="7">
        <f>'Kumb-JTT-HN - TLG'!P110</f>
        <v>1.1336546240593569E-2</v>
      </c>
      <c r="X25" s="7">
        <f>'Kumb-JTT-HN - TLG'!Q110</f>
        <v>1.5011530588654917E-2</v>
      </c>
      <c r="Y25" s="7">
        <f>'Kumb-JTT-HN - TLG'!R110</f>
        <v>3.6749559290268686E-3</v>
      </c>
      <c r="Z25" s="2"/>
      <c r="AA25" s="7">
        <f>'Kumb-JTT-HN - TLG'!L111</f>
        <v>8.1552451556769542E-3</v>
      </c>
      <c r="AB25" s="7">
        <f>'Kumb-JTT-HN - TLG'!M111</f>
        <v>-0.17230019707482661</v>
      </c>
      <c r="AC25" s="7">
        <f>'Kumb-JTT-HN - TLG'!N111</f>
        <v>2.43593703677061E-3</v>
      </c>
      <c r="AD25" s="7">
        <f>'Kumb-JTT-HN - TLG'!O111</f>
        <v>0.33590674792613529</v>
      </c>
      <c r="AE25" s="7">
        <f>'Kumb-JTT-HN - TLG'!P111</f>
        <v>0.19063013494423542</v>
      </c>
      <c r="AF25" s="7">
        <f>'Kumb-JTT-HN - TLG'!Q111</f>
        <v>0.10694551938198829</v>
      </c>
      <c r="AG25" s="7">
        <f>'Kumb-JTT-HN - TLG'!R111</f>
        <v>-8.8439639805893436E-2</v>
      </c>
      <c r="AH25" s="14"/>
      <c r="AI25" t="s">
        <v>18</v>
      </c>
      <c r="AJ25" s="7">
        <f>'Kumb-AJTT-HN - TLG'!L110</f>
        <v>-9.9856059258695055E-4</v>
      </c>
      <c r="AK25" s="7">
        <f>'Kumb-AJTT-HN - TLG'!M110</f>
        <v>-1.8327668309211786E-2</v>
      </c>
      <c r="AL25" s="7">
        <f>'Kumb-AJTT-HN - TLG'!N110</f>
        <v>2.5906921056211002E-4</v>
      </c>
      <c r="AM25" s="7">
        <f>'Kumb-AJTT-HN - TLG'!O110</f>
        <v>2.7642140493673417E-2</v>
      </c>
      <c r="AN25" s="7">
        <f>'Kumb-AJTT-HN - TLG'!P110</f>
        <v>8.5749809667879096E-3</v>
      </c>
      <c r="AO25" s="7">
        <f>'Kumb-AJTT-HN - TLG'!Q110</f>
        <v>1.5231066657339839E-2</v>
      </c>
      <c r="AP25" s="7">
        <f>'Kumb-AJTT-HN - TLG'!R110</f>
        <v>6.6560857436236114E-3</v>
      </c>
      <c r="AQ25" s="7"/>
      <c r="AR25" s="7">
        <f>'Kumb-AJTT-HN - TLG'!L111</f>
        <v>-9.0088297788615233E-3</v>
      </c>
      <c r="AS25" s="7">
        <f>'Kumb-AJTT-HN - TLG'!M111</f>
        <v>-0.16030177533393439</v>
      </c>
      <c r="AT25" s="7">
        <f>'Kumb-AJTT-HN - TLG'!N111</f>
        <v>1.7018039789600016E-3</v>
      </c>
      <c r="AU25" s="7">
        <f>'Kumb-AJTT-HN - TLG'!O111</f>
        <v>0.32897774135838448</v>
      </c>
      <c r="AV25" s="7">
        <f>'Kumb-AJTT-HN - TLG'!P111</f>
        <v>0.17537320564218778</v>
      </c>
      <c r="AW25" s="7">
        <f>'Kumb-AJTT-HN - TLG'!Q111</f>
        <v>0.12983105180398352</v>
      </c>
      <c r="AX25" s="7">
        <f>'Kumb-AJTT-HN - TLG'!R111</f>
        <v>-4.8183602718696796E-2</v>
      </c>
      <c r="AY25" s="14"/>
      <c r="AZ25" t="s">
        <v>18</v>
      </c>
      <c r="BA25" s="7">
        <f>'LSE-AJTT-GTC-TLG'!N110</f>
        <v>-5.5370915866019348E-4</v>
      </c>
      <c r="BB25" s="7">
        <f>'LSE-AJTT-GTC-TLG'!O110</f>
        <v>-1.0203699088271942E-2</v>
      </c>
      <c r="BC25" s="7">
        <f>'LSE-AJTT-GTC-TLG'!P110</f>
        <v>2.1619567380506211E-3</v>
      </c>
      <c r="BD25" s="7">
        <f>'LSE-AJTT-GTC-TLG'!Q110</f>
        <v>7.1697172243148071E-3</v>
      </c>
      <c r="BE25" s="7">
        <f>'LSE-AJTT-GTC-TLG'!R110</f>
        <v>-1.4257341476075151E-3</v>
      </c>
      <c r="BF25" s="7">
        <f>'LSE-AJTT-GTC-TLG'!S110</f>
        <v>-1.4256839366520167E-3</v>
      </c>
      <c r="BG25" s="7">
        <f>'LSE-AJTT-GTC-TLG'!T110</f>
        <v>1.4895835014827101E-2</v>
      </c>
      <c r="BH25" s="7">
        <f>'LSE-AJTT-GTC-TLG'!U110</f>
        <v>1.6321518841911763E-2</v>
      </c>
      <c r="BI25" s="7"/>
      <c r="BJ25" s="7">
        <f>'LSE-AJTT-GTC-TLG'!N111</f>
        <v>-3.7741943525653912E-3</v>
      </c>
      <c r="BK25" s="7">
        <f>'LSE-AJTT-GTC-TLG'!O111</f>
        <v>-2.8588259613649834E-2</v>
      </c>
      <c r="BL25" s="7">
        <f>'LSE-AJTT-GTC-TLG'!P111</f>
        <v>1.4152018366088443E-2</v>
      </c>
      <c r="BM25" s="7">
        <f>'LSE-AJTT-GTC-TLG'!Q111</f>
        <v>2.8358612272936463E-2</v>
      </c>
      <c r="BN25" s="7">
        <f>'LSE-AJTT-GTC-TLG'!R111</f>
        <v>1.2875029201828949E-2</v>
      </c>
      <c r="BO25" s="7">
        <f>'LSE-AJTT-GTC-TLG'!S111</f>
        <v>1.287545813887128E-2</v>
      </c>
      <c r="BP25" s="7">
        <f>'LSE-AJTT-GTC-TLG'!T111</f>
        <v>9.7034826504192012E-2</v>
      </c>
      <c r="BQ25" s="7">
        <f>'LSE-AJTT-GTC-TLG'!U111</f>
        <v>8.2472487848958845E-2</v>
      </c>
    </row>
    <row r="26" spans="1:69" x14ac:dyDescent="0.25">
      <c r="A26" t="s">
        <v>19</v>
      </c>
      <c r="B26" s="7">
        <f>'BC95-JTT-HN - TLG'!L132</f>
        <v>-6.2728523409853764E-4</v>
      </c>
      <c r="C26" s="7">
        <f>'BC95-JTT-HN - TLG'!M132</f>
        <v>-1.0916043072938961E-2</v>
      </c>
      <c r="D26" s="7">
        <f>'BC95-JTT-HN - TLG'!N132</f>
        <v>8.8583560701569457E-3</v>
      </c>
      <c r="E26" s="7">
        <f>'BC95-JTT-HN - TLG'!O132</f>
        <v>1.650722061886507E-2</v>
      </c>
      <c r="F26" s="7">
        <f>'BC95-JTT-HN - TLG'!P132</f>
        <v>1.3822247959016007E-2</v>
      </c>
      <c r="G26" s="7">
        <f>'BC95-JTT-HN - TLG'!Q132</f>
        <v>8.0035002645351336E-3</v>
      </c>
      <c r="H26" s="7">
        <f>'BC95-JTT-HN - TLG'!R132</f>
        <v>-5.8187596938189231E-3</v>
      </c>
      <c r="I26" s="2"/>
      <c r="J26" s="7">
        <f>'BC95-JTT-HN - TLG'!L133</f>
        <v>-2.0436335697374534E-3</v>
      </c>
      <c r="K26" s="7">
        <f>'BC95-JTT-HN - TLG'!M133</f>
        <v>-9.4389543835634956E-2</v>
      </c>
      <c r="L26" s="7">
        <f>'BC95-JTT-HN - TLG'!N133</f>
        <v>3.7871092274267812E-2</v>
      </c>
      <c r="M26" s="7">
        <f>'BC95-JTT-HN - TLG'!O133</f>
        <v>0.13462657986385515</v>
      </c>
      <c r="N26" s="7">
        <f>'BC95-JTT-HN - TLG'!P133</f>
        <v>8.0954410323772111E-2</v>
      </c>
      <c r="O26" s="7">
        <f>'BC95-JTT-HN - TLG'!Q133</f>
        <v>2.6375325358716287E-2</v>
      </c>
      <c r="P26" s="7">
        <f>'BC95-JTT-HN - TLG'!R133</f>
        <v>-6.2577126625519092E-2</v>
      </c>
      <c r="Q26" s="14"/>
      <c r="R26" t="s">
        <v>19</v>
      </c>
      <c r="S26" s="7">
        <f>'Kumb-JTT-HN - TLG'!L132</f>
        <v>1.8151892746732408E-4</v>
      </c>
      <c r="T26" s="7">
        <f>'Kumb-JTT-HN - TLG'!M132</f>
        <v>-1.9659310579299986E-2</v>
      </c>
      <c r="U26" s="7">
        <f>'Kumb-JTT-HN - TLG'!N132</f>
        <v>8.637927316800199E-4</v>
      </c>
      <c r="V26" s="7">
        <f>'Kumb-JTT-HN - TLG'!O132</f>
        <v>3.4745868076296392E-2</v>
      </c>
      <c r="W26" s="7">
        <f>'Kumb-JTT-HN - TLG'!P132</f>
        <v>1.6131869161172825E-2</v>
      </c>
      <c r="X26" s="7">
        <f>'Kumb-JTT-HN - TLG'!Q132</f>
        <v>6.0653780819847885E-3</v>
      </c>
      <c r="Y26" s="7">
        <f>'Kumb-JTT-HN - TLG'!R132</f>
        <v>-1.0066537296070774E-2</v>
      </c>
      <c r="Z26" s="2"/>
      <c r="AA26" s="7">
        <f>'Kumb-JTT-HN - TLG'!L133</f>
        <v>8.1452281429991724E-4</v>
      </c>
      <c r="AB26" s="7">
        <f>'Kumb-JTT-HN - TLG'!M133</f>
        <v>-0.17230019707482661</v>
      </c>
      <c r="AC26" s="7">
        <f>'Kumb-JTT-HN - TLG'!N133</f>
        <v>3.779585955060076E-3</v>
      </c>
      <c r="AD26" s="7">
        <f>'Kumb-JTT-HN - TLG'!O133</f>
        <v>0.39191237659854183</v>
      </c>
      <c r="AE26" s="7">
        <f>'Kumb-JTT-HN - TLG'!P133</f>
        <v>0.24392911578307322</v>
      </c>
      <c r="AF26" s="7">
        <f>'Kumb-JTT-HN - TLG'!Q133</f>
        <v>2.5202257991953674E-2</v>
      </c>
      <c r="AG26" s="7">
        <f>'Kumb-JTT-HN - TLG'!R133</f>
        <v>-0.23161241097284399</v>
      </c>
      <c r="AH26" s="14"/>
      <c r="AI26" t="s">
        <v>19</v>
      </c>
      <c r="AJ26" s="7">
        <f>'Kumb-AJTT-HN - TLG'!L132</f>
        <v>-4.8064292444477061E-4</v>
      </c>
      <c r="AK26" s="7">
        <f>'Kumb-AJTT-HN - TLG'!M132</f>
        <v>-1.8327668309211786E-2</v>
      </c>
      <c r="AL26" s="7">
        <f>'Kumb-AJTT-HN - TLG'!N132</f>
        <v>6.0334200251790481E-4</v>
      </c>
      <c r="AM26" s="7">
        <f>'Kumb-AJTT-HN - TLG'!O132</f>
        <v>3.0012903406339553E-2</v>
      </c>
      <c r="AN26" s="7">
        <f>'Kumb-AJTT-HN - TLG'!P132</f>
        <v>1.1807934161933039E-2</v>
      </c>
      <c r="AO26" s="7">
        <f>'Kumb-AJTT-HN - TLG'!Q132</f>
        <v>5.2213774110629208E-3</v>
      </c>
      <c r="AP26" s="7">
        <f>'Kumb-AJTT-HN - TLG'!R132</f>
        <v>-6.5865797155043463E-3</v>
      </c>
      <c r="AQ26" s="7"/>
      <c r="AR26" s="7">
        <f>'Kumb-AJTT-HN - TLG'!L133</f>
        <v>-2.5850827390129887E-3</v>
      </c>
      <c r="AS26" s="7">
        <f>'Kumb-AJTT-HN - TLG'!M133</f>
        <v>-0.16030177533393439</v>
      </c>
      <c r="AT26" s="7">
        <f>'Kumb-AJTT-HN - TLG'!N133</f>
        <v>2.6419753755885706E-3</v>
      </c>
      <c r="AU26" s="7">
        <f>'Kumb-AJTT-HN - TLG'!O133</f>
        <v>0.35123298054474095</v>
      </c>
      <c r="AV26" s="7">
        <f>'Kumb-AJTT-HN - TLG'!P133</f>
        <v>0.20655220698179313</v>
      </c>
      <c r="AW26" s="7">
        <f>'Kumb-AJTT-HN - TLG'!Q133</f>
        <v>2.7059795205693904E-2</v>
      </c>
      <c r="AX26" s="7">
        <f>'Kumb-AJTT-HN - TLG'!R133</f>
        <v>-0.18797297393349491</v>
      </c>
      <c r="AY26" s="14"/>
      <c r="AZ26" t="s">
        <v>19</v>
      </c>
      <c r="BA26" s="7">
        <f>'LSE-AJTT-GTC-TLG'!N132</f>
        <v>-5.5110491709509037E-4</v>
      </c>
      <c r="BB26" s="7">
        <f>'LSE-AJTT-GTC-TLG'!O132</f>
        <v>-1.0203699088271942E-2</v>
      </c>
      <c r="BC26" s="7">
        <f>'LSE-AJTT-GTC-TLG'!P132</f>
        <v>5.0349453607957603E-3</v>
      </c>
      <c r="BD26" s="7">
        <f>'LSE-AJTT-GTC-TLG'!Q132</f>
        <v>2.6427386876414778E-2</v>
      </c>
      <c r="BE26" s="7">
        <f>'LSE-AJTT-GTC-TLG'!R132</f>
        <v>2.0707528271219317E-2</v>
      </c>
      <c r="BF26" s="7">
        <f>'LSE-AJTT-GTC-TLG'!S132</f>
        <v>2.0707547664642313E-2</v>
      </c>
      <c r="BG26" s="7">
        <f>'LSE-AJTT-GTC-TLG'!T132</f>
        <v>1.0972832822624354E-2</v>
      </c>
      <c r="BH26" s="7">
        <f>'LSE-AJTT-GTC-TLG'!U132</f>
        <v>-9.7347147324505813E-3</v>
      </c>
      <c r="BI26" s="7"/>
      <c r="BJ26" s="7">
        <f>'LSE-AJTT-GTC-TLG'!N133</f>
        <v>-3.8015293689537904E-3</v>
      </c>
      <c r="BK26" s="7">
        <f>'LSE-AJTT-GTC-TLG'!O133</f>
        <v>-2.8588259613649834E-2</v>
      </c>
      <c r="BL26" s="7">
        <f>'LSE-AJTT-GTC-TLG'!P133</f>
        <v>2.1764774301874602E-2</v>
      </c>
      <c r="BM26" s="7">
        <f>'LSE-AJTT-GTC-TLG'!Q133</f>
        <v>0.18403829282030518</v>
      </c>
      <c r="BN26" s="7">
        <f>'LSE-AJTT-GTC-TLG'!R133</f>
        <v>0.179814671533649</v>
      </c>
      <c r="BO26" s="7">
        <f>'LSE-AJTT-GTC-TLG'!S133</f>
        <v>0.17981503328763659</v>
      </c>
      <c r="BP26" s="7">
        <f>'LSE-AJTT-GTC-TLG'!T133</f>
        <v>7.4887038687859397E-2</v>
      </c>
      <c r="BQ26" s="7">
        <f>'LSE-AJTT-GTC-TLG'!U133</f>
        <v>-0.10965629203001551</v>
      </c>
    </row>
    <row r="27" spans="1:69" x14ac:dyDescent="0.25">
      <c r="A27" t="s">
        <v>20</v>
      </c>
      <c r="B27" s="7">
        <f>'BC95-JTT-HN - TLG'!L154</f>
        <v>-2.6303639182354059E-4</v>
      </c>
      <c r="C27" s="7">
        <f>'BC95-JTT-HN - TLG'!M154</f>
        <v>-1.0916043072938961E-2</v>
      </c>
      <c r="D27" s="7">
        <f>'BC95-JTT-HN - TLG'!N154</f>
        <v>7.6771883143331183E-3</v>
      </c>
      <c r="E27" s="7">
        <f>'BC95-JTT-HN - TLG'!O154</f>
        <v>5.8718095807468174E-3</v>
      </c>
      <c r="F27" s="7">
        <f>'BC95-JTT-HN - TLG'!P154</f>
        <v>2.3699185044011341E-3</v>
      </c>
      <c r="G27" s="7">
        <f>'BC95-JTT-HN - TLG'!Q154</f>
        <v>9.754816367229302E-3</v>
      </c>
      <c r="H27" s="7">
        <f>'BC95-JTT-HN - TLG'!R154</f>
        <v>7.384973413803988E-3</v>
      </c>
      <c r="I27" s="2"/>
      <c r="J27" s="7">
        <f>'BC95-JTT-HN - TLG'!L155</f>
        <v>-2.1221841349800936E-3</v>
      </c>
      <c r="K27" s="7">
        <f>'BC95-JTT-HN - TLG'!M155</f>
        <v>-9.4389543835634956E-2</v>
      </c>
      <c r="L27" s="7">
        <f>'BC95-JTT-HN - TLG'!N155</f>
        <v>5.0973748239685944E-2</v>
      </c>
      <c r="M27" s="7">
        <f>'BC95-JTT-HN - TLG'!O155</f>
        <v>0.163878920379851</v>
      </c>
      <c r="N27" s="7">
        <f>'BC95-JTT-HN - TLG'!P155</f>
        <v>0.12378598796281627</v>
      </c>
      <c r="O27" s="7">
        <f>'BC95-JTT-HN - TLG'!Q155</f>
        <v>7.5480966201582594E-2</v>
      </c>
      <c r="P27" s="7">
        <f>'BC95-JTT-HN - TLG'!R155</f>
        <v>-6.9516579240466392E-2</v>
      </c>
      <c r="Q27" s="14"/>
      <c r="R27" t="s">
        <v>20</v>
      </c>
      <c r="S27" s="7">
        <f>'Kumb-JTT-HN - TLG'!L154</f>
        <v>1.766094291644515E-4</v>
      </c>
      <c r="T27" s="7">
        <f>'Kumb-JTT-HN - TLG'!M154</f>
        <v>-1.9659310579299986E-2</v>
      </c>
      <c r="U27" s="7">
        <f>'Kumb-JTT-HN - TLG'!N154</f>
        <v>7.4861514654272067E-4</v>
      </c>
      <c r="V27" s="7">
        <f>'Kumb-JTT-HN - TLG'!O154</f>
        <v>3.0694852857028731E-2</v>
      </c>
      <c r="W27" s="7">
        <f>'Kumb-JTT-HN - TLG'!P154</f>
        <v>1.1960766836316016E-2</v>
      </c>
      <c r="X27" s="7">
        <f>'Kumb-JTT-HN - TLG'!Q154</f>
        <v>5.5897310239207991E-3</v>
      </c>
      <c r="Y27" s="7">
        <f>'Kumb-JTT-HN - TLG'!R154</f>
        <v>-6.3711054184857679E-3</v>
      </c>
      <c r="Z27" s="2"/>
      <c r="AA27" s="7">
        <f>'Kumb-JTT-HN - TLG'!L155</f>
        <v>1.7217457634330572E-3</v>
      </c>
      <c r="AB27" s="7">
        <f>'Kumb-JTT-HN - TLG'!M155</f>
        <v>-0.17230019707482661</v>
      </c>
      <c r="AC27" s="7">
        <f>'Kumb-JTT-HN - TLG'!N155</f>
        <v>5.0259971195422198E-3</v>
      </c>
      <c r="AD27" s="7">
        <f>'Kumb-JTT-HN - TLG'!O155</f>
        <v>0.34855496769857486</v>
      </c>
      <c r="AE27" s="7">
        <f>'Kumb-JTT-HN - TLG'!P155</f>
        <v>0.2002202114808353</v>
      </c>
      <c r="AF27" s="7">
        <f>'Kumb-JTT-HN - TLG'!Q155</f>
        <v>5.3289372316740649E-2</v>
      </c>
      <c r="AG27" s="7">
        <f>'Kumb-JTT-HN - TLG'!R155</f>
        <v>-0.15389982836103372</v>
      </c>
      <c r="AH27" s="14"/>
      <c r="AI27" t="s">
        <v>20</v>
      </c>
      <c r="AJ27" s="7">
        <f>'Kumb-AJTT-HN - TLG'!L154</f>
        <v>-4.3941113279503344E-4</v>
      </c>
      <c r="AK27" s="7">
        <f>'Kumb-AJTT-HN - TLG'!M154</f>
        <v>-1.8327668309211786E-2</v>
      </c>
      <c r="AL27" s="7">
        <f>'Kumb-AJTT-HN - TLG'!N154</f>
        <v>5.2289274368805282E-4</v>
      </c>
      <c r="AM27" s="7">
        <f>'Kumb-AJTT-HN - TLG'!O154</f>
        <v>2.9540282149118767E-2</v>
      </c>
      <c r="AN27" s="7">
        <f>'Kumb-AJTT-HN - TLG'!P154</f>
        <v>1.1296095230671412E-2</v>
      </c>
      <c r="AO27" s="7">
        <f>'Kumb-AJTT-HN - TLG'!Q154</f>
        <v>3.4509637215010417E-3</v>
      </c>
      <c r="AP27" s="7">
        <f>'Kumb-AJTT-HN - TLG'!R154</f>
        <v>-7.8451493207145773E-3</v>
      </c>
      <c r="AQ27" s="7"/>
      <c r="AR27" s="7">
        <f>'Kumb-AJTT-HN - TLG'!L155</f>
        <v>-5.5167496399694572E-3</v>
      </c>
      <c r="AS27" s="7">
        <f>'Kumb-AJTT-HN - TLG'!M155</f>
        <v>-0.16030177533393439</v>
      </c>
      <c r="AT27" s="7">
        <f>'Kumb-AJTT-HN - TLG'!N155</f>
        <v>3.5118272239498308E-3</v>
      </c>
      <c r="AU27" s="7">
        <f>'Kumb-AJTT-HN - TLG'!O155</f>
        <v>0.24513426000414307</v>
      </c>
      <c r="AV27" s="7">
        <f>'Kumb-AJTT-HN - TLG'!P155</f>
        <v>0.10352064168246228</v>
      </c>
      <c r="AW27" s="7">
        <f>'Kumb-AJTT-HN - TLG'!Q155</f>
        <v>4.2447973112167907E-2</v>
      </c>
      <c r="AX27" s="7">
        <f>'Kumb-AJTT-HN - TLG'!R155</f>
        <v>-8.1818540435808287E-2</v>
      </c>
      <c r="AY27" s="14"/>
      <c r="AZ27" t="s">
        <v>20</v>
      </c>
      <c r="BA27" s="7">
        <f>'LSE-AJTT-GTC-TLG'!N154</f>
        <v>-2.4989201676148547E-4</v>
      </c>
      <c r="BB27" s="7">
        <f>'LSE-AJTT-GTC-TLG'!O154</f>
        <v>-1.0203699088271942E-2</v>
      </c>
      <c r="BC27" s="7">
        <f>'LSE-AJTT-GTC-TLG'!P154</f>
        <v>4.3635888158699739E-3</v>
      </c>
      <c r="BD27" s="7">
        <f>'LSE-AJTT-GTC-TLG'!Q154</f>
        <v>1.6896400655455456E-2</v>
      </c>
      <c r="BE27" s="7">
        <f>'LSE-AJTT-GTC-TLG'!R154</f>
        <v>1.0806398466229461E-2</v>
      </c>
      <c r="BF27" s="7">
        <f>'LSE-AJTT-GTC-TLG'!S154</f>
        <v>1.0806372334413646E-2</v>
      </c>
      <c r="BG27" s="7">
        <f>'LSE-AJTT-GTC-TLG'!T154</f>
        <v>6.3925993300097718E-3</v>
      </c>
      <c r="BH27" s="7">
        <f>'LSE-AJTT-GTC-TLG'!U154</f>
        <v>-4.4137730317957338E-3</v>
      </c>
      <c r="BI27" s="7"/>
      <c r="BJ27" s="7">
        <f>'LSE-AJTT-GTC-TLG'!N155</f>
        <v>-2.5726666629201219E-3</v>
      </c>
      <c r="BK27" s="7">
        <f>'LSE-AJTT-GTC-TLG'!O155</f>
        <v>-2.8588259613649834E-2</v>
      </c>
      <c r="BL27" s="7">
        <f>'LSE-AJTT-GTC-TLG'!P155</f>
        <v>2.91268655845121E-2</v>
      </c>
      <c r="BM27" s="7">
        <f>'LSE-AJTT-GTC-TLG'!Q155</f>
        <v>0.10821214031927737</v>
      </c>
      <c r="BN27" s="7">
        <f>'LSE-AJTT-GTC-TLG'!R155</f>
        <v>0.11085605538259255</v>
      </c>
      <c r="BO27" s="7">
        <f>'LSE-AJTT-GTC-TLG'!S155</f>
        <v>0.11085591940252028</v>
      </c>
      <c r="BP27" s="7">
        <f>'LSE-AJTT-GTC-TLG'!T155</f>
        <v>6.4180026539705393E-2</v>
      </c>
      <c r="BQ27" s="7">
        <f>'LSE-AJTT-GTC-TLG'!U155</f>
        <v>-4.7522317461537865E-2</v>
      </c>
    </row>
    <row r="28" spans="1:69" x14ac:dyDescent="0.25">
      <c r="A28" t="s">
        <v>21</v>
      </c>
      <c r="B28" s="7">
        <f>'BC95-JTT-HN - TLG'!L176</f>
        <v>1.2206471258062715E-3</v>
      </c>
      <c r="C28" s="7">
        <f>'BC95-JTT-HN - TLG'!M176</f>
        <v>-1.0594982982558405E-2</v>
      </c>
      <c r="D28" s="7">
        <f>'BC95-JTT-HN - TLG'!N176</f>
        <v>4.4781101100585165E-3</v>
      </c>
      <c r="E28" s="7">
        <f>'BC95-JTT-HN - TLG'!O176</f>
        <v>9.3920441234813089E-3</v>
      </c>
      <c r="F28" s="7">
        <f>'BC95-JTT-HN - TLG'!P176</f>
        <v>4.4958192909903194E-3</v>
      </c>
      <c r="G28" s="7">
        <f>'BC95-JTT-HN - TLG'!Q176</f>
        <v>1.3610115151523688E-2</v>
      </c>
      <c r="H28" s="7">
        <f>'BC95-JTT-HN - TLG'!R176</f>
        <v>9.1143215403837064E-3</v>
      </c>
      <c r="I28" s="2"/>
      <c r="J28" s="7">
        <f>'BC95-JTT-HN - TLG'!L177</f>
        <v>8.2674328601605486E-3</v>
      </c>
      <c r="K28" s="7">
        <f>'BC95-JTT-HN - TLG'!M177</f>
        <v>-8.977031133267048E-2</v>
      </c>
      <c r="L28" s="7">
        <f>'BC95-JTT-HN - TLG'!N177</f>
        <v>3.6241367917685806E-2</v>
      </c>
      <c r="M28" s="7">
        <f>'BC95-JTT-HN - TLG'!O177</f>
        <v>0.15565588553524187</v>
      </c>
      <c r="N28" s="7">
        <f>'BC95-JTT-HN - TLG'!P177</f>
        <v>0.11228587206013899</v>
      </c>
      <c r="O28" s="7">
        <f>'BC95-JTT-HN - TLG'!Q177</f>
        <v>8.7368855088606881E-2</v>
      </c>
      <c r="P28" s="7">
        <f>'BC95-JTT-HN - TLG'!R177</f>
        <v>-4.2194261956803501E-2</v>
      </c>
      <c r="Q28" s="14"/>
      <c r="R28" t="s">
        <v>21</v>
      </c>
      <c r="S28" s="7">
        <f>'Kumb-JTT-HN - TLG'!L176</f>
        <v>7.0688505194780357E-4</v>
      </c>
      <c r="T28" s="7">
        <f>'Kumb-JTT-HN - TLG'!M176</f>
        <v>-1.908109556226175E-2</v>
      </c>
      <c r="U28" s="7">
        <f>'Kumb-JTT-HN - TLG'!N176</f>
        <v>4.3666781301214688E-4</v>
      </c>
      <c r="V28" s="7">
        <f>'Kumb-JTT-HN - TLG'!O176</f>
        <v>2.3958003477138622E-2</v>
      </c>
      <c r="W28" s="7">
        <f>'Kumb-JTT-HN - TLG'!P176</f>
        <v>6.0204609009601702E-3</v>
      </c>
      <c r="X28" s="7">
        <f>'Kumb-JTT-HN - TLG'!Q176</f>
        <v>1.4491583165876966E-2</v>
      </c>
      <c r="Y28" s="7">
        <f>'Kumb-JTT-HN - TLG'!R176</f>
        <v>8.4710962632122966E-3</v>
      </c>
      <c r="Z28" s="2"/>
      <c r="AA28" s="7">
        <f>'Kumb-JTT-HN - TLG'!L177</f>
        <v>5.9479020686997895E-3</v>
      </c>
      <c r="AB28" s="7">
        <f>'Kumb-JTT-HN - TLG'!M177</f>
        <v>-0.16388301873888933</v>
      </c>
      <c r="AC28" s="7">
        <f>'Kumb-JTT-HN - TLG'!N177</f>
        <v>3.5589078797710226E-3</v>
      </c>
      <c r="AD28" s="7">
        <f>'Kumb-JTT-HN - TLG'!O177</f>
        <v>0.26588971487008567</v>
      </c>
      <c r="AE28" s="7">
        <f>'Kumb-JTT-HN - TLG'!P177</f>
        <v>0.1247876019337916</v>
      </c>
      <c r="AF28" s="7">
        <f>'Kumb-JTT-HN - TLG'!Q177</f>
        <v>0.11698101645023316</v>
      </c>
      <c r="AG28" s="7">
        <f>'Kumb-JTT-HN - TLG'!R177</f>
        <v>-8.8942452877606489E-3</v>
      </c>
      <c r="AH28" s="14"/>
      <c r="AI28" t="s">
        <v>21</v>
      </c>
      <c r="AJ28" s="7">
        <f>'Kumb-AJTT-HN - TLG'!L176</f>
        <v>-5.5549566412296011E-4</v>
      </c>
      <c r="AK28" s="7">
        <f>'Kumb-AJTT-HN - TLG'!M176</f>
        <v>-1.7788619241293803E-2</v>
      </c>
      <c r="AL28" s="7">
        <f>'Kumb-AJTT-HN - TLG'!N176</f>
        <v>3.0500375781707313E-4</v>
      </c>
      <c r="AM28" s="7">
        <f>'Kumb-AJTT-HN - TLG'!O176</f>
        <v>2.7723174323053958E-2</v>
      </c>
      <c r="AN28" s="7">
        <f>'Kumb-AJTT-HN - TLG'!P176</f>
        <v>9.6840632476788927E-3</v>
      </c>
      <c r="AO28" s="7">
        <f>'Kumb-AJTT-HN - TLG'!Q176</f>
        <v>1.5454493668478245E-2</v>
      </c>
      <c r="AP28" s="7">
        <f>'Kumb-AJTT-HN - TLG'!R176</f>
        <v>5.7704027961282198E-3</v>
      </c>
      <c r="AQ28" s="7"/>
      <c r="AR28" s="7">
        <f>'Kumb-AJTT-HN - TLG'!L177</f>
        <v>-5.5338294432206369E-3</v>
      </c>
      <c r="AS28" s="7">
        <f>'Kumb-AJTT-HN - TLG'!M177</f>
        <v>-0.15246845226335806</v>
      </c>
      <c r="AT28" s="7">
        <f>'Kumb-AJTT-HN - TLG'!N177</f>
        <v>2.4863943092773462E-3</v>
      </c>
      <c r="AU28" s="7">
        <f>'Kumb-AJTT-HN - TLG'!O177</f>
        <v>0.31886158449785723</v>
      </c>
      <c r="AV28" s="7">
        <f>'Kumb-AJTT-HN - TLG'!P177</f>
        <v>0.17743279848349178</v>
      </c>
      <c r="AW28" s="7">
        <f>'Kumb-AJTT-HN - TLG'!Q177</f>
        <v>0.14192328217972877</v>
      </c>
      <c r="AX28" s="7">
        <f>'Kumb-AJTT-HN - TLG'!R177</f>
        <v>-3.693033814279003E-2</v>
      </c>
      <c r="AY28" s="14"/>
      <c r="AZ28" t="s">
        <v>21</v>
      </c>
      <c r="BA28" s="7">
        <f>'LSE-AJTT-GTC-TLG'!N176</f>
        <v>4.2321985941220141E-4</v>
      </c>
      <c r="BB28" s="7">
        <f>'LSE-AJTT-GTC-TLG'!O176</f>
        <v>-9.6022522843935854E-3</v>
      </c>
      <c r="BC28" s="7">
        <f>'LSE-AJTT-GTC-TLG'!P176</f>
        <v>2.545284828075299E-3</v>
      </c>
      <c r="BD28" s="7">
        <f>'LSE-AJTT-GTC-TLG'!Q176</f>
        <v>8.8486111079178406E-3</v>
      </c>
      <c r="BE28" s="7">
        <f>'LSE-AJTT-GTC-TLG'!R176</f>
        <v>2.2148636755232312E-3</v>
      </c>
      <c r="BF28" s="7">
        <f>'LSE-AJTT-GTC-TLG'!S176</f>
        <v>2.2148472284350493E-3</v>
      </c>
      <c r="BG28" s="7">
        <f>'LSE-AJTT-GTC-TLG'!T176</f>
        <v>1.3179240868125563E-2</v>
      </c>
      <c r="BH28" s="7">
        <f>'LSE-AJTT-GTC-TLG'!U176</f>
        <v>1.0964393615722687E-2</v>
      </c>
      <c r="BI28" s="7"/>
      <c r="BJ28" s="7">
        <f>'LSE-AJTT-GTC-TLG'!N177</f>
        <v>2.7818526056623914E-3</v>
      </c>
      <c r="BK28" s="7">
        <f>'LSE-AJTT-GTC-TLG'!O177</f>
        <v>-2.4216043975011637E-2</v>
      </c>
      <c r="BL28" s="7">
        <f>'LSE-AJTT-GTC-TLG'!P177</f>
        <v>2.0668544280191676E-2</v>
      </c>
      <c r="BM28" s="7">
        <f>'LSE-AJTT-GTC-TLG'!Q177</f>
        <v>4.3266679038335067E-2</v>
      </c>
      <c r="BN28" s="7">
        <f>'LSE-AJTT-GTC-TLG'!R177</f>
        <v>4.5333830400881951E-2</v>
      </c>
      <c r="BO28" s="7">
        <f>'LSE-AJTT-GTC-TLG'!S177</f>
        <v>4.5333846035247746E-2</v>
      </c>
      <c r="BP28" s="7">
        <f>'LSE-AJTT-GTC-TLG'!T177</f>
        <v>8.619723896867823E-2</v>
      </c>
      <c r="BQ28" s="7">
        <f>'LSE-AJTT-GTC-TLG'!U177</f>
        <v>4.0544999174666946E-2</v>
      </c>
    </row>
    <row r="29" spans="1:69" x14ac:dyDescent="0.25">
      <c r="A29" t="s">
        <v>22</v>
      </c>
      <c r="B29" s="7">
        <f>'BC95-JTT-HN - TLG'!L198</f>
        <v>5.44410245110509E-5</v>
      </c>
      <c r="C29" s="7">
        <f>'BC95-JTT-HN - TLG'!M198</f>
        <v>-1.0594982982558405E-2</v>
      </c>
      <c r="D29" s="7">
        <f>'BC95-JTT-HN - TLG'!N198</f>
        <v>9.1810513096039648E-3</v>
      </c>
      <c r="E29" s="7">
        <f>'BC95-JTT-HN - TLG'!O198</f>
        <v>5.1172647406075961E-4</v>
      </c>
      <c r="F29" s="7">
        <f>'BC95-JTT-HN - TLG'!P198</f>
        <v>-8.4776399136688113E-4</v>
      </c>
      <c r="G29" s="7">
        <f>'BC95-JTT-HN - TLG'!Q198</f>
        <v>1.4267845846274319E-2</v>
      </c>
      <c r="H29" s="7">
        <f>'BC95-JTT-HN - TLG'!R198</f>
        <v>1.5115569619571487E-2</v>
      </c>
      <c r="I29" s="2"/>
      <c r="J29" s="7">
        <f>'BC95-JTT-HN - TLG'!L199</f>
        <v>7.3222524316305803E-4</v>
      </c>
      <c r="K29" s="7">
        <f>'BC95-JTT-HN - TLG'!M199</f>
        <v>-8.977031133267048E-2</v>
      </c>
      <c r="L29" s="7">
        <f>'BC95-JTT-HN - TLG'!N199</f>
        <v>7.0559848349580095E-2</v>
      </c>
      <c r="M29" s="7">
        <f>'BC95-JTT-HN - TLG'!O199</f>
        <v>-1.9772453675273149E-2</v>
      </c>
      <c r="N29" s="7">
        <f>'BC95-JTT-HN - TLG'!P199</f>
        <v>-3.5765350424196408E-2</v>
      </c>
      <c r="O29" s="7">
        <f>'BC95-JTT-HN - TLG'!Q199</f>
        <v>8.1870636133688085E-2</v>
      </c>
      <c r="P29" s="7">
        <f>'BC95-JTT-HN - TLG'!R199</f>
        <v>0.11624073228977994</v>
      </c>
      <c r="Q29" s="14"/>
      <c r="R29" t="s">
        <v>22</v>
      </c>
      <c r="S29" s="7">
        <f>'Kumb-JTT-HN - TLG'!L198</f>
        <v>5.529651937061131E-4</v>
      </c>
      <c r="T29" s="7">
        <f>'Kumb-JTT-HN - TLG'!M198</f>
        <v>-1.908109556226175E-2</v>
      </c>
      <c r="U29" s="7">
        <f>'Kumb-JTT-HN - TLG'!N198</f>
        <v>8.9525927700490353E-4</v>
      </c>
      <c r="V29" s="7">
        <f>'Kumb-JTT-HN - TLG'!O198</f>
        <v>7.2530937545439642E-3</v>
      </c>
      <c r="W29" s="7">
        <f>'Kumb-JTT-HN - TLG'!P198</f>
        <v>-1.0379777269383113E-2</v>
      </c>
      <c r="X29" s="7">
        <f>'Kumb-JTT-HN - TLG'!Q198</f>
        <v>1.3214377357679259E-2</v>
      </c>
      <c r="Y29" s="7">
        <f>'Kumb-JTT-HN - TLG'!R198</f>
        <v>2.3594126981847385E-2</v>
      </c>
      <c r="Z29" s="2"/>
      <c r="AA29" s="7">
        <f>'Kumb-JTT-HN - TLG'!L199</f>
        <v>4.3058189253150471E-3</v>
      </c>
      <c r="AB29" s="7">
        <f>'Kumb-JTT-HN - TLG'!M199</f>
        <v>-0.16388301873888933</v>
      </c>
      <c r="AC29" s="7">
        <f>'Kumb-JTT-HN - TLG'!N199</f>
        <v>6.976674597761248E-3</v>
      </c>
      <c r="AD29" s="7">
        <f>'Kumb-JTT-HN - TLG'!O199</f>
        <v>8.2725675890483533E-2</v>
      </c>
      <c r="AE29" s="7">
        <f>'Kumb-JTT-HN - TLG'!P199</f>
        <v>-6.5476131528195175E-2</v>
      </c>
      <c r="AF29" s="7">
        <f>'Kumb-JTT-HN - TLG'!Q199</f>
        <v>9.6203477714604163E-2</v>
      </c>
      <c r="AG29" s="7">
        <f>'Kumb-JTT-HN - TLG'!R199</f>
        <v>0.15548365956640398</v>
      </c>
      <c r="AH29" s="14"/>
      <c r="AI29" t="s">
        <v>22</v>
      </c>
      <c r="AJ29" s="7">
        <f>'Kumb-AJTT-HN - TLG'!L198</f>
        <v>-1.3314993291928814E-3</v>
      </c>
      <c r="AK29" s="7">
        <f>'Kumb-AJTT-HN - TLG'!M198</f>
        <v>-1.7788619241293803E-2</v>
      </c>
      <c r="AL29" s="7">
        <f>'Kumb-AJTT-HN - TLG'!N198</f>
        <v>6.253207500455637E-4</v>
      </c>
      <c r="AM29" s="7">
        <f>'Kumb-AJTT-HN - TLG'!O198</f>
        <v>1.0962895848719807E-2</v>
      </c>
      <c r="AN29" s="7">
        <f>'Kumb-AJTT-HN - TLG'!P198</f>
        <v>-7.5319016845349163E-3</v>
      </c>
      <c r="AO29" s="7">
        <f>'Kumb-AJTT-HN - TLG'!Q198</f>
        <v>1.3328473412377022E-2</v>
      </c>
      <c r="AP29" s="7">
        <f>'Kumb-AJTT-HN - TLG'!R198</f>
        <v>2.086039150462432E-2</v>
      </c>
      <c r="AQ29" s="7"/>
      <c r="AR29" s="7">
        <f>'Kumb-AJTT-HN - TLG'!L199</f>
        <v>-1.174725279615332E-2</v>
      </c>
      <c r="AS29" s="7">
        <f>'Kumb-AJTT-HN - TLG'!M199</f>
        <v>-0.15246845226335806</v>
      </c>
      <c r="AT29" s="7">
        <f>'Kumb-AJTT-HN - TLG'!N199</f>
        <v>4.8752662458132843E-3</v>
      </c>
      <c r="AU29" s="7">
        <f>'Kumb-AJTT-HN - TLG'!O199</f>
        <v>0.10405764208824778</v>
      </c>
      <c r="AV29" s="7">
        <f>'Kumb-AJTT-HN - TLG'!P199</f>
        <v>-4.8178153703827574E-2</v>
      </c>
      <c r="AW29" s="7">
        <f>'Kumb-AJTT-HN - TLG'!Q199</f>
        <v>0.11272325173127308</v>
      </c>
      <c r="AX29" s="7">
        <f>'Kumb-AJTT-HN - TLG'!R199</f>
        <v>0.15826793219891261</v>
      </c>
      <c r="AY29" s="14"/>
      <c r="AZ29" t="s">
        <v>22</v>
      </c>
      <c r="BA29" s="7">
        <f>'LSE-AJTT-GTC-TLG'!N198</f>
        <v>-3.3266576835611463E-4</v>
      </c>
      <c r="BB29" s="7">
        <f>'LSE-AJTT-GTC-TLG'!O198</f>
        <v>-9.6022522843935854E-3</v>
      </c>
      <c r="BC29" s="7">
        <f>'LSE-AJTT-GTC-TLG'!P198</f>
        <v>5.2183599875527857E-3</v>
      </c>
      <c r="BD29" s="7">
        <f>'LSE-AJTT-GTC-TLG'!Q198</f>
        <v>5.5474155199001941E-3</v>
      </c>
      <c r="BE29" s="7">
        <f>'LSE-AJTT-GTC-TLG'!R198</f>
        <v>8.3085736054375984E-4</v>
      </c>
      <c r="BF29" s="7">
        <f>'LSE-AJTT-GTC-TLG'!S198</f>
        <v>8.3087686011019599E-4</v>
      </c>
      <c r="BG29" s="7">
        <f>'LSE-AJTT-GTC-TLG'!T198</f>
        <v>1.443122634116341E-2</v>
      </c>
      <c r="BH29" s="7">
        <f>'LSE-AJTT-GTC-TLG'!U198</f>
        <v>1.3600349426269523E-2</v>
      </c>
      <c r="BI29" s="7"/>
      <c r="BJ29" s="7">
        <f>'LSE-AJTT-GTC-TLG'!N199</f>
        <v>-2.7207127369966127E-3</v>
      </c>
      <c r="BK29" s="7">
        <f>'LSE-AJTT-GTC-TLG'!O199</f>
        <v>-2.4216043975011637E-2</v>
      </c>
      <c r="BL29" s="7">
        <f>'LSE-AJTT-GTC-TLG'!P199</f>
        <v>4.0372954554114444E-2</v>
      </c>
      <c r="BM29" s="7">
        <f>'LSE-AJTT-GTC-TLG'!Q199</f>
        <v>1.6306861219645807E-2</v>
      </c>
      <c r="BN29" s="7">
        <f>'LSE-AJTT-GTC-TLG'!R199</f>
        <v>3.2277585267316285E-2</v>
      </c>
      <c r="BO29" s="7">
        <f>'LSE-AJTT-GTC-TLG'!S199</f>
        <v>3.2277648439665581E-2</v>
      </c>
      <c r="BP29" s="7">
        <f>'LSE-AJTT-GTC-TLG'!T199</f>
        <v>0.11626383124193276</v>
      </c>
      <c r="BQ29" s="7">
        <f>'LSE-AJTT-GTC-TLG'!U199</f>
        <v>8.3167384553654827E-2</v>
      </c>
    </row>
    <row r="30" spans="1:69" x14ac:dyDescent="0.25">
      <c r="A30" t="s">
        <v>23</v>
      </c>
      <c r="B30" s="7">
        <f>'BC95-JTT-HN - TLG'!L220</f>
        <v>-1.7088161353860301E-4</v>
      </c>
      <c r="C30" s="7">
        <f>'BC95-JTT-HN - TLG'!M220</f>
        <v>-1.0916043072938961E-2</v>
      </c>
      <c r="D30" s="7">
        <f>'BC95-JTT-HN - TLG'!N220</f>
        <v>2.9590529619085539E-3</v>
      </c>
      <c r="E30" s="7">
        <f>'BC95-JTT-HN - TLG'!O220</f>
        <v>-9.0244727976182132E-3</v>
      </c>
      <c r="F30" s="7">
        <f>'BC95-JTT-HN - TLG'!P220</f>
        <v>-1.7152344917549824E-2</v>
      </c>
      <c r="G30" s="7">
        <f>'BC95-JTT-HN - TLG'!Q220</f>
        <v>7.9632619813577443E-3</v>
      </c>
      <c r="H30" s="7">
        <f>'BC95-JTT-HN - TLG'!R220</f>
        <v>2.5115574107450585E-2</v>
      </c>
      <c r="I30" s="2"/>
      <c r="J30" s="7">
        <f>'BC95-JTT-HN - TLG'!L221</f>
        <v>-5.883417352134133E-4</v>
      </c>
      <c r="K30" s="7">
        <f>'BC95-JTT-HN - TLG'!M221</f>
        <v>-9.4389543835634956E-2</v>
      </c>
      <c r="L30" s="7">
        <f>'BC95-JTT-HN - TLG'!N221</f>
        <v>2.0992440855635605E-2</v>
      </c>
      <c r="M30" s="7">
        <f>'BC95-JTT-HN - TLG'!O221</f>
        <v>-9.0764482314506525E-2</v>
      </c>
      <c r="N30" s="7">
        <f>'BC95-JTT-HN - TLG'!P221</f>
        <v>-0.16514442977119032</v>
      </c>
      <c r="O30" s="7">
        <f>'BC95-JTT-HN - TLG'!Q221</f>
        <v>3.0786719523174386E-2</v>
      </c>
      <c r="P30" s="7">
        <f>'BC95-JTT-HN - TLG'!R221</f>
        <v>0.18612440541812075</v>
      </c>
      <c r="Q30" s="14"/>
      <c r="R30" t="s">
        <v>23</v>
      </c>
      <c r="S30" s="7">
        <f>'Kumb-JTT-HN - TLG'!L220</f>
        <v>3.3420078847591443E-4</v>
      </c>
      <c r="T30" s="7">
        <f>'Kumb-JTT-HN - TLG'!M220</f>
        <v>-1.9659310579299986E-2</v>
      </c>
      <c r="U30" s="7">
        <f>'Kumb-JTT-HN - TLG'!N220</f>
        <v>2.8854207853862382E-4</v>
      </c>
      <c r="V30" s="7">
        <f>'Kumb-JTT-HN - TLG'!O220</f>
        <v>3.7505706114804192E-3</v>
      </c>
      <c r="W30" s="7">
        <f>'Kumb-JTT-HN - TLG'!P220</f>
        <v>-1.5285997213247957E-2</v>
      </c>
      <c r="X30" s="7">
        <f>'Kumb-JTT-HN - TLG'!Q220</f>
        <v>7.5016592711429127E-3</v>
      </c>
      <c r="Y30" s="7">
        <f>'Kumb-JTT-HN - TLG'!R220</f>
        <v>2.2787599002613731E-2</v>
      </c>
      <c r="Z30" s="2"/>
      <c r="AA30" s="7">
        <f>'Kumb-JTT-HN - TLG'!L221</f>
        <v>2.0591782394856839E-3</v>
      </c>
      <c r="AB30" s="7">
        <f>'Kumb-JTT-HN - TLG'!M221</f>
        <v>-0.17230019707482661</v>
      </c>
      <c r="AC30" s="7">
        <f>'Kumb-JTT-HN - TLG'!N221</f>
        <v>2.0553073372118471E-3</v>
      </c>
      <c r="AD30" s="7">
        <f>'Kumb-JTT-HN - TLG'!O221</f>
        <v>4.4409087346211143E-2</v>
      </c>
      <c r="AE30" s="7">
        <f>'Kumb-JTT-HN - TLG'!P221</f>
        <v>-0.12150643649317223</v>
      </c>
      <c r="AF30" s="7">
        <f>'Kumb-JTT-HN - TLG'!Q221</f>
        <v>4.4357427612415533E-2</v>
      </c>
      <c r="AG30" s="7">
        <f>'Kumb-JTT-HN - TLG'!R221</f>
        <v>0.15689547218281288</v>
      </c>
      <c r="AH30" s="14"/>
      <c r="AI30" t="s">
        <v>23</v>
      </c>
      <c r="AJ30" s="7">
        <f>'Kumb-AJTT-HN - TLG'!L220</f>
        <v>-6.8603347223386351E-4</v>
      </c>
      <c r="AK30" s="7">
        <f>'Kumb-AJTT-HN - TLG'!M220</f>
        <v>-1.8327668309211786E-2</v>
      </c>
      <c r="AL30" s="7">
        <f>'Kumb-AJTT-HN - TLG'!N220</f>
        <v>2.0154088653778505E-4</v>
      </c>
      <c r="AM30" s="7">
        <f>'Kumb-AJTT-HN - TLG'!O220</f>
        <v>-5.1059460486559257E-3</v>
      </c>
      <c r="AN30" s="7">
        <f>'Kumb-AJTT-HN - TLG'!P220</f>
        <v>-2.3918107151985162E-2</v>
      </c>
      <c r="AO30" s="7">
        <f>'Kumb-AJTT-HN - TLG'!Q220</f>
        <v>7.553431534153561E-3</v>
      </c>
      <c r="AP30" s="7">
        <f>'Kumb-AJTT-HN - TLG'!R220</f>
        <v>3.1471589032341492E-2</v>
      </c>
      <c r="AQ30" s="7"/>
      <c r="AR30" s="7">
        <f>'Kumb-AJTT-HN - TLG'!L221</f>
        <v>-5.2669775642048243E-3</v>
      </c>
      <c r="AS30" s="7">
        <f>'Kumb-AJTT-HN - TLG'!M221</f>
        <v>-0.16030177533393439</v>
      </c>
      <c r="AT30" s="7">
        <f>'Kumb-AJTT-HN - TLG'!N221</f>
        <v>1.4357804649835148E-3</v>
      </c>
      <c r="AU30" s="7">
        <f>'Kumb-AJTT-HN - TLG'!O221</f>
        <v>-2.5550433871199589E-2</v>
      </c>
      <c r="AV30" s="7">
        <f>'Kumb-AJTT-HN - TLG'!P221</f>
        <v>-0.19275888784128445</v>
      </c>
      <c r="AW30" s="7">
        <f>'Kumb-AJTT-HN - TLG'!Q221</f>
        <v>5.5959563120900432E-2</v>
      </c>
      <c r="AX30" s="7">
        <f>'Kumb-AJTT-HN - TLG'!R221</f>
        <v>0.22806051647978562</v>
      </c>
      <c r="AY30" s="14"/>
      <c r="AZ30" t="s">
        <v>23</v>
      </c>
      <c r="BA30" s="7">
        <f>'LSE-AJTT-GTC-TLG'!N220</f>
        <v>-3.0108429885280027E-4</v>
      </c>
      <c r="BB30" s="7">
        <f>'LSE-AJTT-GTC-TLG'!O220</f>
        <v>-1.0203699088271942E-2</v>
      </c>
      <c r="BC30" s="7">
        <f>'LSE-AJTT-GTC-TLG'!P220</f>
        <v>1.6818775074010093E-3</v>
      </c>
      <c r="BD30" s="7">
        <f>'LSE-AJTT-GTC-TLG'!Q220</f>
        <v>-1.1578183840302866E-2</v>
      </c>
      <c r="BE30" s="7">
        <f>'LSE-AJTT-GTC-TLG'!R220</f>
        <v>-2.0401089835692846E-2</v>
      </c>
      <c r="BF30" s="7">
        <f>'LSE-AJTT-GTC-TLG'!S220</f>
        <v>-2.040109350619948E-2</v>
      </c>
      <c r="BG30" s="7">
        <f>'LSE-AJTT-GTC-TLG'!T220</f>
        <v>8.6244894739459198E-3</v>
      </c>
      <c r="BH30" s="7">
        <f>'LSE-AJTT-GTC-TLG'!U220</f>
        <v>2.9025582706227036E-2</v>
      </c>
      <c r="BI30" s="7"/>
      <c r="BJ30" s="7">
        <f>'LSE-AJTT-GTC-TLG'!N221</f>
        <v>-2.1847580813558224E-3</v>
      </c>
      <c r="BK30" s="7">
        <f>'LSE-AJTT-GTC-TLG'!O221</f>
        <v>-2.8588259613649834E-2</v>
      </c>
      <c r="BL30" s="7">
        <f>'LSE-AJTT-GTC-TLG'!P221</f>
        <v>1.1954874678879325E-2</v>
      </c>
      <c r="BM30" s="7">
        <f>'LSE-AJTT-GTC-TLG'!Q221</f>
        <v>-0.13261950105403106</v>
      </c>
      <c r="BN30" s="7">
        <f>'LSE-AJTT-GTC-TLG'!R221</f>
        <v>-0.15349263696746268</v>
      </c>
      <c r="BO30" s="7">
        <f>'LSE-AJTT-GTC-TLG'!S221</f>
        <v>-0.15349303015451571</v>
      </c>
      <c r="BP30" s="7">
        <f>'LSE-AJTT-GTC-TLG'!T221</f>
        <v>6.2400278899262841E-2</v>
      </c>
      <c r="BQ30" s="7">
        <f>'LSE-AJTT-GTC-TLG'!U221</f>
        <v>0.19780654410435461</v>
      </c>
    </row>
    <row r="31" spans="1:69" x14ac:dyDescent="0.25">
      <c r="A31" t="s">
        <v>24</v>
      </c>
      <c r="B31" s="7">
        <f>'BC95-JTT-HN - TLG'!L242</f>
        <v>6.8403121857791844E-4</v>
      </c>
      <c r="C31" s="7">
        <f>'BC95-JTT-HN - TLG'!M242</f>
        <v>-1.0594982982558405E-2</v>
      </c>
      <c r="D31" s="7">
        <f>'BC95-JTT-HN - TLG'!N242</f>
        <v>6.7594074644148228E-3</v>
      </c>
      <c r="E31" s="7">
        <f>'BC95-JTT-HN - TLG'!O242</f>
        <v>-5.0730056622448894E-3</v>
      </c>
      <c r="F31" s="7">
        <f>'BC95-JTT-HN - TLG'!P242</f>
        <v>-8.2245496211245037E-3</v>
      </c>
      <c r="G31" s="7">
        <f>'BC95-JTT-HN - TLG'!Q242</f>
        <v>1.4546927105744961E-2</v>
      </c>
      <c r="H31" s="7">
        <f>'BC95-JTT-HN - TLG'!R242</f>
        <v>2.2771498736213272E-2</v>
      </c>
      <c r="I31" s="2"/>
      <c r="J31" s="7">
        <f>'BC95-JTT-HN - TLG'!L243</f>
        <v>5.0317440525338439E-3</v>
      </c>
      <c r="K31" s="7">
        <f>'BC95-JTT-HN - TLG'!M243</f>
        <v>-8.977031133267048E-2</v>
      </c>
      <c r="L31" s="7">
        <f>'BC95-JTT-HN - TLG'!N243</f>
        <v>5.1978250248517863E-2</v>
      </c>
      <c r="M31" s="7">
        <f>'BC95-JTT-HN - TLG'!O243</f>
        <v>9.0624413552863756E-2</v>
      </c>
      <c r="N31" s="7">
        <f>'BC95-JTT-HN - TLG'!P243</f>
        <v>5.96189821581639E-2</v>
      </c>
      <c r="O31" s="7">
        <f>'BC95-JTT-HN - TLG'!Q243</f>
        <v>9.7574871588172449E-2</v>
      </c>
      <c r="P31" s="7">
        <f>'BC95-JTT-HN - TLG'!R243</f>
        <v>2.7205969797213358E-2</v>
      </c>
      <c r="Q31" s="14"/>
      <c r="R31" t="s">
        <v>24</v>
      </c>
      <c r="S31" s="7">
        <f>'Kumb-JTT-HN - TLG'!L242</f>
        <v>6.1893708291739437E-4</v>
      </c>
      <c r="T31" s="7">
        <f>'Kumb-JTT-HN - TLG'!M242</f>
        <v>-1.908109556226175E-2</v>
      </c>
      <c r="U31" s="7">
        <f>'Kumb-JTT-HN - TLG'!N242</f>
        <v>6.5912083921241334E-4</v>
      </c>
      <c r="V31" s="7">
        <f>'Kumb-JTT-HN - TLG'!O242</f>
        <v>1.9992438309332911E-2</v>
      </c>
      <c r="W31" s="7">
        <f>'Kumb-JTT-HN - TLG'!P242</f>
        <v>2.1894007565124865E-3</v>
      </c>
      <c r="X31" s="7">
        <f>'Kumb-JTT-HN - TLG'!Q242</f>
        <v>1.3985242256346892E-2</v>
      </c>
      <c r="Y31" s="7">
        <f>'Kumb-JTT-HN - TLG'!R242</f>
        <v>1.1795829324161301E-2</v>
      </c>
      <c r="Z31" s="2"/>
      <c r="AA31" s="7">
        <f>'Kumb-JTT-HN - TLG'!L243</f>
        <v>5.0160017184747129E-3</v>
      </c>
      <c r="AB31" s="7">
        <f>'Kumb-JTT-HN - TLG'!M243</f>
        <v>-0.16388301873888933</v>
      </c>
      <c r="AC31" s="7">
        <f>'Kumb-JTT-HN - TLG'!N243</f>
        <v>5.1236819148911886E-3</v>
      </c>
      <c r="AD31" s="7">
        <f>'Kumb-JTT-HN - TLG'!O243</f>
        <v>0.22336073649340188</v>
      </c>
      <c r="AE31" s="7">
        <f>'Kumb-JTT-HN - TLG'!P243</f>
        <v>8.0735600899463453E-2</v>
      </c>
      <c r="AF31" s="7">
        <f>'Kumb-JTT-HN - TLG'!Q243</f>
        <v>0.10716821356667906</v>
      </c>
      <c r="AG31" s="7">
        <f>'Kumb-JTT-HN - TLG'!R243</f>
        <v>2.5464495064524296E-2</v>
      </c>
      <c r="AH31" s="14"/>
      <c r="AI31" t="s">
        <v>24</v>
      </c>
      <c r="AJ31" s="7">
        <f>'Kumb-AJTT-HN - TLG'!L242</f>
        <v>-1.4131183544283498E-3</v>
      </c>
      <c r="AK31" s="7">
        <f>'Kumb-AJTT-HN - TLG'!M242</f>
        <v>-1.7788619241293803E-2</v>
      </c>
      <c r="AL31" s="7">
        <f>'Kumb-AJTT-HN - TLG'!N242</f>
        <v>4.6038276238555319E-4</v>
      </c>
      <c r="AM31" s="7">
        <f>'Kumb-AJTT-HN - TLG'!O242</f>
        <v>1.8244127140325642E-2</v>
      </c>
      <c r="AN31" s="7">
        <f>'Kumb-AJTT-HN - TLG'!P242</f>
        <v>-4.972279592252932E-4</v>
      </c>
      <c r="AO31" s="7">
        <f>'Kumb-AJTT-HN - TLG'!Q242</f>
        <v>1.4243675560197408E-2</v>
      </c>
      <c r="AP31" s="7">
        <f>'Kumb-AJTT-HN - TLG'!R242</f>
        <v>1.47408878102022E-2</v>
      </c>
      <c r="AQ31" s="7"/>
      <c r="AR31" s="7">
        <f>'Kumb-AJTT-HN - TLG'!L243</f>
        <v>-1.2389839202171713E-2</v>
      </c>
      <c r="AS31" s="7">
        <f>'Kumb-AJTT-HN - TLG'!M243</f>
        <v>-0.15246845226335806</v>
      </c>
      <c r="AT31" s="7">
        <f>'Kumb-AJTT-HN - TLG'!N243</f>
        <v>3.5800477893013485E-3</v>
      </c>
      <c r="AU31" s="7">
        <f>'Kumb-AJTT-HN - TLG'!O243</f>
        <v>0.21461172736226966</v>
      </c>
      <c r="AV31" s="7">
        <f>'Kumb-AJTT-HN - TLG'!P243</f>
        <v>6.2195590337276702E-2</v>
      </c>
      <c r="AW31" s="7">
        <f>'Kumb-AJTT-HN - TLG'!Q243</f>
        <v>0.11990983492232504</v>
      </c>
      <c r="AX31" s="7">
        <f>'Kumb-AJTT-HN - TLG'!R243</f>
        <v>5.5895225814338242E-2</v>
      </c>
      <c r="AY31" s="14"/>
      <c r="AZ31" t="s">
        <v>24</v>
      </c>
      <c r="BA31" s="7">
        <f>'LSE-AJTT-GTC-TLG'!N242</f>
        <v>-6.0274808915643933E-5</v>
      </c>
      <c r="BB31" s="7">
        <f>'LSE-AJTT-GTC-TLG'!O242</f>
        <v>-9.6022522843935854E-3</v>
      </c>
      <c r="BC31" s="7">
        <f>'LSE-AJTT-GTC-TLG'!P242</f>
        <v>3.8419371498200636E-3</v>
      </c>
      <c r="BD31" s="7">
        <f>'LSE-AJTT-GTC-TLG'!Q242</f>
        <v>-3.3114515518879117E-3</v>
      </c>
      <c r="BE31" s="7">
        <f>'LSE-AJTT-GTC-TLG'!R242</f>
        <v>-9.1320416643558208E-3</v>
      </c>
      <c r="BF31" s="7">
        <f>'LSE-AJTT-GTC-TLG'!S242</f>
        <v>-9.1320665772347109E-3</v>
      </c>
      <c r="BG31" s="7">
        <f>'LSE-AJTT-GTC-TLG'!T242</f>
        <v>1.3457673081361241E-2</v>
      </c>
      <c r="BH31" s="7">
        <f>'LSE-AJTT-GTC-TLG'!U242</f>
        <v>2.2589739631204021E-2</v>
      </c>
      <c r="BI31" s="7"/>
      <c r="BJ31" s="7">
        <f>'LSE-AJTT-GTC-TLG'!N243</f>
        <v>-5.06679106074043E-4</v>
      </c>
      <c r="BK31" s="7">
        <f>'LSE-AJTT-GTC-TLG'!O243</f>
        <v>-2.4216043975011637E-2</v>
      </c>
      <c r="BL31" s="7">
        <f>'LSE-AJTT-GTC-TLG'!P243</f>
        <v>2.9697332647891435E-2</v>
      </c>
      <c r="BM31" s="7">
        <f>'LSE-AJTT-GTC-TLG'!Q243</f>
        <v>-5.7487544649629345E-2</v>
      </c>
      <c r="BN31" s="7">
        <f>'LSE-AJTT-GTC-TLG'!R243</f>
        <v>-5.1556482489757686E-2</v>
      </c>
      <c r="BO31" s="7">
        <f>'LSE-AJTT-GTC-TLG'!S243</f>
        <v>-5.1556723043573317E-2</v>
      </c>
      <c r="BP31" s="7">
        <f>'LSE-AJTT-GTC-TLG'!T243</f>
        <v>0.10418470097115741</v>
      </c>
      <c r="BQ31" s="7">
        <f>'LSE-AJTT-GTC-TLG'!U243</f>
        <v>0.14869644415868327</v>
      </c>
    </row>
    <row r="32" spans="1:69" x14ac:dyDescent="0.25">
      <c r="A32" t="s">
        <v>25</v>
      </c>
      <c r="B32" s="7">
        <f>'BC95-JTT-HN - TLG'!L264</f>
        <v>-8.7634300524866042E-5</v>
      </c>
      <c r="C32" s="7">
        <f>'BC95-JTT-HN - TLG'!M264</f>
        <v>-1.0916043072938961E-2</v>
      </c>
      <c r="D32" s="7">
        <f>'BC95-JTT-HN - TLG'!N264</f>
        <v>3.1535367739064873E-3</v>
      </c>
      <c r="E32" s="7">
        <f>'BC95-JTT-HN - TLG'!O264</f>
        <v>2.1040413309546158E-3</v>
      </c>
      <c r="F32" s="7">
        <f>'BC95-JTT-HN - TLG'!P264</f>
        <v>-5.7460995226660382E-3</v>
      </c>
      <c r="G32" s="7">
        <f>'BC95-JTT-HN - TLG'!Q264</f>
        <v>6.6067612736814621E-3</v>
      </c>
      <c r="H32" s="7">
        <f>'BC95-JTT-HN - TLG'!R264</f>
        <v>1.2352831223431759E-2</v>
      </c>
      <c r="I32" s="2"/>
      <c r="J32" s="7">
        <f>'BC95-JTT-HN - TLG'!L265</f>
        <v>-1.7616731305434262E-4</v>
      </c>
      <c r="K32" s="7">
        <f>'BC95-JTT-HN - TLG'!M265</f>
        <v>-9.4389543835634956E-2</v>
      </c>
      <c r="L32" s="7">
        <f>'BC95-JTT-HN - TLG'!N265</f>
        <v>2.4427172620281289E-2</v>
      </c>
      <c r="M32" s="7">
        <f>'BC95-JTT-HN - TLG'!O265</f>
        <v>5.1483054680138252E-2</v>
      </c>
      <c r="N32" s="7">
        <f>'BC95-JTT-HN - TLG'!P265</f>
        <v>-1.7285551744141089E-2</v>
      </c>
      <c r="O32" s="7">
        <f>'BC95-JTT-HN - TLG'!Q265</f>
        <v>2.9415704854533879E-2</v>
      </c>
      <c r="P32" s="7">
        <f>'BC95-JTT-HN - TLG'!R265</f>
        <v>3.98327102620466E-2</v>
      </c>
      <c r="Q32" s="14"/>
      <c r="R32" t="s">
        <v>25</v>
      </c>
      <c r="S32" s="7">
        <f>'Kumb-JTT-HN - TLG'!L264</f>
        <v>1.7227130881701416E-4</v>
      </c>
      <c r="T32" s="7">
        <f>'Kumb-JTT-HN - TLG'!M264</f>
        <v>-1.9659310579299986E-2</v>
      </c>
      <c r="U32" s="7">
        <f>'Kumb-JTT-HN - TLG'!N264</f>
        <v>3.0750650658131193E-4</v>
      </c>
      <c r="V32" s="7">
        <f>'Kumb-JTT-HN - TLG'!O264</f>
        <v>1.5794522622052335E-2</v>
      </c>
      <c r="W32" s="7">
        <f>'Kumb-JTT-HN - TLG'!P264</f>
        <v>-3.3850101274712041E-3</v>
      </c>
      <c r="X32" s="7">
        <f>'Kumb-JTT-HN - TLG'!Q264</f>
        <v>6.8794143975109672E-3</v>
      </c>
      <c r="Y32" s="7">
        <f>'Kumb-JTT-HN - TLG'!R264</f>
        <v>1.0264396667480472E-2</v>
      </c>
      <c r="Z32" s="2"/>
      <c r="AA32" s="7">
        <f>'Kumb-JTT-HN - TLG'!L265</f>
        <v>9.9321380943860811E-4</v>
      </c>
      <c r="AB32" s="7">
        <f>'Kumb-JTT-HN - TLG'!M265</f>
        <v>-0.17230019707482661</v>
      </c>
      <c r="AC32" s="7">
        <f>'Kumb-JTT-HN - TLG'!N265</f>
        <v>2.3958083713664234E-3</v>
      </c>
      <c r="AD32" s="7">
        <f>'Kumb-JTT-HN - TLG'!O265</f>
        <v>0.18366639146919991</v>
      </c>
      <c r="AE32" s="7">
        <f>'Kumb-JTT-HN - TLG'!P265</f>
        <v>2.358072554240365E-2</v>
      </c>
      <c r="AF32" s="7">
        <f>'Kumb-JTT-HN - TLG'!Q265</f>
        <v>3.7791732469091732E-2</v>
      </c>
      <c r="AG32" s="7">
        <f>'Kumb-JTT-HN - TLG'!R265</f>
        <v>1.2058694620478741E-2</v>
      </c>
      <c r="AH32" s="14"/>
      <c r="AI32" t="s">
        <v>25</v>
      </c>
      <c r="AJ32" s="7">
        <f>'Kumb-AJTT-HN - TLG'!L264</f>
        <v>-3.574238854686551E-4</v>
      </c>
      <c r="AK32" s="7">
        <f>'Kumb-AJTT-HN - TLG'!M264</f>
        <v>-1.8327668309211786E-2</v>
      </c>
      <c r="AL32" s="7">
        <f>'Kumb-AJTT-HN - TLG'!N264</f>
        <v>2.1478716660913689E-4</v>
      </c>
      <c r="AM32" s="7">
        <f>'Kumb-AJTT-HN - TLG'!O264</f>
        <v>1.2753954705070035E-2</v>
      </c>
      <c r="AN32" s="7">
        <f>'Kumb-AJTT-HN - TLG'!P264</f>
        <v>-5.7163504226243021E-3</v>
      </c>
      <c r="AO32" s="7">
        <f>'Kumb-AJTT-HN - TLG'!Q264</f>
        <v>7.4620391584604168E-3</v>
      </c>
      <c r="AP32" s="7">
        <f>'Kumb-AJTT-HN - TLG'!R264</f>
        <v>1.317843268899359E-2</v>
      </c>
      <c r="AQ32" s="7"/>
      <c r="AR32" s="7">
        <f>'Kumb-AJTT-HN - TLG'!L265</f>
        <v>-2.4267318439351801E-3</v>
      </c>
      <c r="AS32" s="7">
        <f>'Kumb-AJTT-HN - TLG'!M265</f>
        <v>-0.16030177533393439</v>
      </c>
      <c r="AT32" s="7">
        <f>'Kumb-AJTT-HN - TLG'!N265</f>
        <v>1.6737410830732339E-3</v>
      </c>
      <c r="AU32" s="7">
        <f>'Kumb-AJTT-HN - TLG'!O265</f>
        <v>0.15269343606560917</v>
      </c>
      <c r="AV32" s="7">
        <f>'Kumb-AJTT-HN - TLG'!P265</f>
        <v>-2.5213410573881037E-3</v>
      </c>
      <c r="AW32" s="7">
        <f>'Kumb-AJTT-HN - TLG'!Q265</f>
        <v>4.6595932655676374E-2</v>
      </c>
      <c r="AX32" s="7">
        <f>'Kumb-AJTT-HN - TLG'!R265</f>
        <v>4.5968543192119425E-2</v>
      </c>
      <c r="AY32" s="14"/>
      <c r="AZ32" t="s">
        <v>25</v>
      </c>
      <c r="BA32" s="7">
        <f>'LSE-AJTT-GTC-TLG'!N264</f>
        <v>-8.6061909113811543E-6</v>
      </c>
      <c r="BB32" s="7">
        <f>'LSE-AJTT-GTC-TLG'!O264</f>
        <v>-1.0203699088271942E-2</v>
      </c>
      <c r="BC32" s="7">
        <f>'LSE-AJTT-GTC-TLG'!P264</f>
        <v>1.7924189604159543E-3</v>
      </c>
      <c r="BD32" s="7">
        <f>'LSE-AJTT-GTC-TLG'!Q264</f>
        <v>6.7833733046427647E-3</v>
      </c>
      <c r="BE32" s="7">
        <f>'LSE-AJTT-GTC-TLG'!R264</f>
        <v>-1.6365130671628771E-3</v>
      </c>
      <c r="BF32" s="7">
        <f>'LSE-AJTT-GTC-TLG'!S264</f>
        <v>-1.6365255612660814E-3</v>
      </c>
      <c r="BG32" s="7">
        <f>'LSE-AJTT-GTC-TLG'!T264</f>
        <v>8.7508390013895498E-3</v>
      </c>
      <c r="BH32" s="7">
        <f>'LSE-AJTT-GTC-TLG'!U264</f>
        <v>1.0387364555807674E-2</v>
      </c>
      <c r="BI32" s="7"/>
      <c r="BJ32" s="7">
        <f>'LSE-AJTT-GTC-TLG'!N265</f>
        <v>8.0480548613917948E-7</v>
      </c>
      <c r="BK32" s="7">
        <f>'LSE-AJTT-GTC-TLG'!O265</f>
        <v>-2.8588259613649834E-2</v>
      </c>
      <c r="BL32" s="7">
        <f>'LSE-AJTT-GTC-TLG'!P265</f>
        <v>1.3922626407988052E-2</v>
      </c>
      <c r="BM32" s="7">
        <f>'LSE-AJTT-GTC-TLG'!Q265</f>
        <v>2.5135176483042206E-2</v>
      </c>
      <c r="BN32" s="7">
        <f>'LSE-AJTT-GTC-TLG'!R265</f>
        <v>1.3138327724478888E-2</v>
      </c>
      <c r="BO32" s="7">
        <f>'LSE-AJTT-GTC-TLG'!S265</f>
        <v>1.3138203322682477E-2</v>
      </c>
      <c r="BP32" s="7">
        <f>'LSE-AJTT-GTC-TLG'!T265</f>
        <v>5.6292583380272543E-2</v>
      </c>
      <c r="BQ32" s="7">
        <f>'LSE-AJTT-GTC-TLG'!U265</f>
        <v>4.1755703307595302E-2</v>
      </c>
    </row>
    <row r="33" spans="1:69" x14ac:dyDescent="0.25">
      <c r="A33" s="8" t="s">
        <v>26</v>
      </c>
      <c r="B33" s="7">
        <f>'BC95-JTT-HN - TLG'!L286</f>
        <v>7.3197204148849157E-4</v>
      </c>
      <c r="C33" s="7">
        <f>'BC95-JTT-HN - TLG'!M286</f>
        <v>-1.0594982982558405E-2</v>
      </c>
      <c r="D33" s="7">
        <f>'BC95-JTT-HN - TLG'!N286</f>
        <v>3.5504676394767054E-3</v>
      </c>
      <c r="E33" s="7">
        <f>'BC95-JTT-HN - TLG'!O286</f>
        <v>9.348810157355128E-3</v>
      </c>
      <c r="F33" s="7">
        <f>'BC95-JTT-HN - TLG'!P286</f>
        <v>3.036266850197989E-3</v>
      </c>
      <c r="G33" s="7">
        <f>'BC95-JTT-HN - TLG'!Q286</f>
        <v>1.0112012188662497E-2</v>
      </c>
      <c r="H33" s="7">
        <f>'BC95-JTT-HN - TLG'!R286</f>
        <v>7.0757024428423883E-3</v>
      </c>
      <c r="I33" s="2"/>
      <c r="J33" s="7">
        <f>'BC95-JTT-HN - TLG'!L287</f>
        <v>2.9154873395801062E-3</v>
      </c>
      <c r="K33" s="7">
        <f>'BC95-JTT-HN - TLG'!M287</f>
        <v>-8.977031133267048E-2</v>
      </c>
      <c r="L33" s="7">
        <f>'BC95-JTT-HN - TLG'!N287</f>
        <v>2.8098120530610723E-2</v>
      </c>
      <c r="M33" s="7">
        <f>'BC95-JTT-HN - TLG'!O287</f>
        <v>6.9557800385893487E-2</v>
      </c>
      <c r="N33" s="7">
        <f>'BC95-JTT-HN - TLG'!P287</f>
        <v>1.328799119939744E-2</v>
      </c>
      <c r="O33" s="7">
        <f>'BC95-JTT-HN - TLG'!Q287</f>
        <v>4.0294960675939323E-2</v>
      </c>
      <c r="P33" s="7">
        <f>'BC95-JTT-HN - TLG'!R287</f>
        <v>2.3709803522672154E-2</v>
      </c>
      <c r="Q33" s="14"/>
      <c r="R33" s="8" t="s">
        <v>26</v>
      </c>
      <c r="S33" s="9">
        <f>'Kumb-JTT-HN - TLG'!L286</f>
        <v>5.7104463185704232E-4</v>
      </c>
      <c r="T33" s="9">
        <f>'Kumb-JTT-HN - TLG'!M286</f>
        <v>-1.908109556226175E-2</v>
      </c>
      <c r="U33" s="9">
        <f>'Kumb-JTT-HN - TLG'!N286</f>
        <v>3.4621188730370292E-4</v>
      </c>
      <c r="V33" s="9">
        <f>'Kumb-JTT-HN - TLG'!O286</f>
        <v>1.0691316798329336E-2</v>
      </c>
      <c r="W33" s="9">
        <f>'Kumb-JTT-HN - TLG'!P286</f>
        <v>-7.4725221459041539E-3</v>
      </c>
      <c r="X33" s="9">
        <f>'Kumb-JTT-HN - TLG'!Q286</f>
        <v>8.840198820347334E-3</v>
      </c>
      <c r="Y33" s="9">
        <f>'Kumb-JTT-HN - TLG'!R286</f>
        <v>1.6312767477596506E-2</v>
      </c>
      <c r="Z33" s="2"/>
      <c r="AA33" s="7">
        <f>'Kumb-JTT-HN - TLG'!L287</f>
        <v>4.3164441325151265E-3</v>
      </c>
      <c r="AB33" s="7">
        <f>'Kumb-JTT-HN - TLG'!M287</f>
        <v>-0.16388301873888933</v>
      </c>
      <c r="AC33" s="7">
        <f>'Kumb-JTT-HN - TLG'!N287</f>
        <v>2.760210711625158E-3</v>
      </c>
      <c r="AD33" s="7">
        <f>'Kumb-JTT-HN - TLG'!O287</f>
        <v>0.1212753086847716</v>
      </c>
      <c r="AE33" s="7">
        <f>'Kumb-JTT-HN - TLG'!P287</f>
        <v>-2.9429235332093628E-2</v>
      </c>
      <c r="AF33" s="7">
        <f>'Kumb-JTT-HN - TLG'!Q287</f>
        <v>6.5038031096777763E-2</v>
      </c>
      <c r="AG33" s="7">
        <f>'Kumb-JTT-HN - TLG'!R287</f>
        <v>9.1070825065828254E-2</v>
      </c>
      <c r="AH33" s="14"/>
      <c r="AI33" s="8" t="s">
        <v>26</v>
      </c>
      <c r="AJ33" s="9">
        <f>'Kumb-AJTT-HN - TLG'!L286</f>
        <v>-3.6934752343393119E-4</v>
      </c>
      <c r="AK33" s="9">
        <f>'Kumb-AJTT-HN - TLG'!M286</f>
        <v>-1.7788619241293803E-2</v>
      </c>
      <c r="AL33" s="9">
        <f>'Kumb-AJTT-HN - TLG'!N286</f>
        <v>2.4182210130243003E-4</v>
      </c>
      <c r="AM33" s="9">
        <f>'Kumb-AJTT-HN - TLG'!O286</f>
        <v>1.8185905009672477E-2</v>
      </c>
      <c r="AN33" s="9">
        <f>'Kumb-AJTT-HN - TLG'!P286</f>
        <v>2.6976058314390059E-4</v>
      </c>
      <c r="AO33" s="9">
        <f>'Kumb-AJTT-HN - TLG'!Q286</f>
        <v>8.228605839095144E-3</v>
      </c>
      <c r="AP33" s="9">
        <f>'Kumb-AJTT-HN - TLG'!R286</f>
        <v>7.9588609583237709E-3</v>
      </c>
      <c r="AQ33" s="9"/>
      <c r="AR33" s="7">
        <f>'Kumb-AJTT-HN - TLG'!L287</f>
        <v>-3.9391196336378276E-3</v>
      </c>
      <c r="AS33" s="7">
        <f>'Kumb-AJTT-HN - TLG'!M287</f>
        <v>-0.15246845226335806</v>
      </c>
      <c r="AT33" s="7">
        <f>'Kumb-AJTT-HN - TLG'!N287</f>
        <v>1.9284144076504894E-3</v>
      </c>
      <c r="AU33" s="7">
        <f>'Kumb-AJTT-HN - TLG'!O287</f>
        <v>0.1767491809866881</v>
      </c>
      <c r="AV33" s="7">
        <f>'Kumb-AJTT-HN - TLG'!P287</f>
        <v>3.3862393587949825E-2</v>
      </c>
      <c r="AW33" s="7">
        <f>'Kumb-AJTT-HN - TLG'!Q287</f>
        <v>8.3537833219538199E-2</v>
      </c>
      <c r="AX33" s="7">
        <f>'Kumb-AJTT-HN - TLG'!R287</f>
        <v>4.8234069886153114E-2</v>
      </c>
      <c r="AY33" s="14"/>
      <c r="AZ33" s="8" t="s">
        <v>26</v>
      </c>
      <c r="BA33" s="7">
        <f>'LSE-AJTT-GTC-TLG'!N286</f>
        <v>6.451065147464668E-5</v>
      </c>
      <c r="BB33" s="7">
        <f>'LSE-AJTT-GTC-TLG'!O286</f>
        <v>-9.6022522843935854E-3</v>
      </c>
      <c r="BC33" s="7">
        <f>'LSE-AJTT-GTC-TLG'!P286</f>
        <v>2.0180280176539029E-3</v>
      </c>
      <c r="BD33" s="7">
        <f>'LSE-AJTT-GTC-TLG'!Q286</f>
        <v>1.7036591136061114E-2</v>
      </c>
      <c r="BE33" s="7">
        <f>'LSE-AJTT-GTC-TLG'!R286</f>
        <v>9.5168776152765415E-3</v>
      </c>
      <c r="BF33" s="7">
        <f>'LSE-AJTT-GTC-TLG'!S286</f>
        <v>9.516922784421341E-3</v>
      </c>
      <c r="BG33" s="7">
        <f>'LSE-AJTT-GTC-TLG'!T286</f>
        <v>9.3140146859428397E-3</v>
      </c>
      <c r="BH33" s="7">
        <f>'LSE-AJTT-GTC-TLG'!U286</f>
        <v>-2.0290823543774915E-4</v>
      </c>
      <c r="BI33" s="9"/>
      <c r="BJ33" s="7">
        <f>'LSE-AJTT-GTC-TLG'!N287</f>
        <v>2.4182312528957513E-4</v>
      </c>
      <c r="BK33" s="7">
        <f>'LSE-AJTT-GTC-TLG'!O287</f>
        <v>-2.4216043975011637E-2</v>
      </c>
      <c r="BL33" s="7">
        <f>'LSE-AJTT-GTC-TLG'!P287</f>
        <v>1.6027156071047561E-2</v>
      </c>
      <c r="BM33" s="7">
        <f>'LSE-AJTT-GTC-TLG'!Q287</f>
        <v>0.10887547425953853</v>
      </c>
      <c r="BN33" s="7">
        <f>'LSE-AJTT-GTC-TLG'!R287</f>
        <v>0.10532284388781227</v>
      </c>
      <c r="BO33" s="7">
        <f>'LSE-AJTT-GTC-TLG'!S287</f>
        <v>0.1053232372168172</v>
      </c>
      <c r="BP33" s="7">
        <f>'LSE-AJTT-GTC-TLG'!T287</f>
        <v>4.4177390571291053E-2</v>
      </c>
      <c r="BQ33" s="7">
        <f>'LSE-AJTT-GTC-TLG'!U287</f>
        <v>-6.2222205360287323E-2</v>
      </c>
    </row>
    <row r="34" spans="1:69" x14ac:dyDescent="0.25">
      <c r="Q34" s="14"/>
      <c r="AH34" s="14"/>
      <c r="AY34" s="14"/>
    </row>
    <row r="35" spans="1:69" x14ac:dyDescent="0.25">
      <c r="A35" s="11"/>
      <c r="B35" s="20" t="s">
        <v>44</v>
      </c>
      <c r="C35" s="20"/>
      <c r="D35" s="20"/>
      <c r="E35" s="20"/>
      <c r="F35" s="20"/>
      <c r="G35" s="20"/>
      <c r="H35" s="20"/>
      <c r="J35" s="20" t="s">
        <v>44</v>
      </c>
      <c r="K35" s="20"/>
      <c r="L35" s="20"/>
      <c r="M35" s="20"/>
      <c r="N35" s="20"/>
      <c r="O35" s="20"/>
      <c r="P35" s="20"/>
      <c r="Q35" s="14"/>
      <c r="R35" s="11" t="s">
        <v>36</v>
      </c>
      <c r="S35" s="19" t="s">
        <v>44</v>
      </c>
      <c r="T35" s="19"/>
      <c r="U35" s="19"/>
      <c r="V35" s="19"/>
      <c r="W35" s="19"/>
      <c r="X35" s="19"/>
      <c r="Y35" s="19"/>
      <c r="Z35" s="5"/>
      <c r="AA35" s="19" t="s">
        <v>44</v>
      </c>
      <c r="AB35" s="19"/>
      <c r="AC35" s="19"/>
      <c r="AD35" s="19"/>
      <c r="AE35" s="19"/>
      <c r="AF35" s="19"/>
      <c r="AG35" s="19"/>
      <c r="AH35" s="14"/>
      <c r="AI35" s="5" t="s">
        <v>36</v>
      </c>
      <c r="AJ35" s="20" t="s">
        <v>44</v>
      </c>
      <c r="AK35" s="20"/>
      <c r="AL35" s="20"/>
      <c r="AM35" s="20"/>
      <c r="AN35" s="20"/>
      <c r="AO35" s="20"/>
      <c r="AP35" s="20"/>
      <c r="AR35" s="20" t="s">
        <v>44</v>
      </c>
      <c r="AS35" s="20"/>
      <c r="AT35" s="20"/>
      <c r="AU35" s="20"/>
      <c r="AV35" s="20"/>
      <c r="AW35" s="20"/>
      <c r="AX35" s="20"/>
      <c r="AY35" s="14"/>
      <c r="AZ35" s="11"/>
      <c r="BA35" s="19" t="s">
        <v>44</v>
      </c>
      <c r="BB35" s="19"/>
      <c r="BC35" s="19"/>
      <c r="BD35" s="19"/>
      <c r="BE35" s="19"/>
      <c r="BF35" s="19"/>
      <c r="BG35" s="19"/>
      <c r="BH35" s="11"/>
      <c r="BJ35" s="19" t="s">
        <v>44</v>
      </c>
      <c r="BK35" s="19"/>
      <c r="BL35" s="19"/>
      <c r="BM35" s="19"/>
      <c r="BN35" s="19"/>
      <c r="BO35" s="19"/>
      <c r="BP35" s="19"/>
      <c r="BQ35" s="19"/>
    </row>
    <row r="36" spans="1:69" x14ac:dyDescent="0.25">
      <c r="A36" s="11"/>
      <c r="B36" s="11" t="s">
        <v>35</v>
      </c>
      <c r="C36" s="11" t="s">
        <v>34</v>
      </c>
      <c r="D36" s="11" t="s">
        <v>33</v>
      </c>
      <c r="E36" s="11" t="s">
        <v>32</v>
      </c>
      <c r="F36" s="11" t="s">
        <v>31</v>
      </c>
      <c r="G36" s="11" t="s">
        <v>30</v>
      </c>
      <c r="H36" s="11" t="s">
        <v>29</v>
      </c>
      <c r="J36" s="11" t="s">
        <v>35</v>
      </c>
      <c r="K36" s="11" t="s">
        <v>34</v>
      </c>
      <c r="L36" s="11" t="s">
        <v>33</v>
      </c>
      <c r="M36" s="11" t="s">
        <v>32</v>
      </c>
      <c r="N36" s="11" t="s">
        <v>31</v>
      </c>
      <c r="O36" s="11" t="s">
        <v>30</v>
      </c>
      <c r="P36" s="11" t="s">
        <v>29</v>
      </c>
      <c r="Q36" s="14"/>
      <c r="R36" s="11"/>
      <c r="S36" s="11" t="s">
        <v>35</v>
      </c>
      <c r="T36" s="11" t="s">
        <v>34</v>
      </c>
      <c r="U36" s="11" t="s">
        <v>33</v>
      </c>
      <c r="V36" s="11" t="s">
        <v>32</v>
      </c>
      <c r="W36" s="11" t="s">
        <v>31</v>
      </c>
      <c r="X36" s="11" t="s">
        <v>30</v>
      </c>
      <c r="Y36" s="11" t="s">
        <v>29</v>
      </c>
      <c r="AA36" s="11" t="s">
        <v>35</v>
      </c>
      <c r="AB36" s="11" t="s">
        <v>34</v>
      </c>
      <c r="AC36" s="11" t="s">
        <v>33</v>
      </c>
      <c r="AD36" s="11" t="s">
        <v>32</v>
      </c>
      <c r="AE36" s="11" t="s">
        <v>31</v>
      </c>
      <c r="AF36" s="11" t="s">
        <v>30</v>
      </c>
      <c r="AG36" s="11" t="s">
        <v>29</v>
      </c>
      <c r="AH36" s="14"/>
      <c r="AI36" s="11"/>
      <c r="AJ36" s="11" t="s">
        <v>35</v>
      </c>
      <c r="AK36" s="11" t="s">
        <v>34</v>
      </c>
      <c r="AL36" s="11" t="s">
        <v>33</v>
      </c>
      <c r="AM36" s="11" t="s">
        <v>32</v>
      </c>
      <c r="AN36" s="11" t="s">
        <v>31</v>
      </c>
      <c r="AO36" s="11" t="s">
        <v>30</v>
      </c>
      <c r="AP36" s="11" t="s">
        <v>29</v>
      </c>
      <c r="AQ36" s="5"/>
      <c r="AR36" s="11" t="s">
        <v>35</v>
      </c>
      <c r="AS36" s="11" t="s">
        <v>34</v>
      </c>
      <c r="AT36" s="11" t="s">
        <v>33</v>
      </c>
      <c r="AU36" s="11" t="s">
        <v>32</v>
      </c>
      <c r="AV36" s="11" t="s">
        <v>31</v>
      </c>
      <c r="AW36" s="11" t="s">
        <v>30</v>
      </c>
      <c r="AX36" s="11" t="s">
        <v>29</v>
      </c>
      <c r="AY36" s="14"/>
      <c r="AZ36" s="11"/>
      <c r="BA36" s="11" t="s">
        <v>35</v>
      </c>
      <c r="BB36" s="11" t="s">
        <v>34</v>
      </c>
      <c r="BC36" s="11" t="s">
        <v>33</v>
      </c>
      <c r="BD36" s="11" t="s">
        <v>32</v>
      </c>
      <c r="BE36" s="11" t="s">
        <v>31</v>
      </c>
      <c r="BF36" s="11" t="s">
        <v>43</v>
      </c>
      <c r="BG36" s="11" t="s">
        <v>30</v>
      </c>
      <c r="BH36" s="11" t="s">
        <v>29</v>
      </c>
      <c r="BJ36" s="11" t="s">
        <v>35</v>
      </c>
      <c r="BK36" s="11" t="s">
        <v>34</v>
      </c>
      <c r="BL36" s="11" t="s">
        <v>33</v>
      </c>
      <c r="BM36" s="11" t="s">
        <v>32</v>
      </c>
      <c r="BN36" s="11" t="s">
        <v>31</v>
      </c>
      <c r="BO36" s="11" t="s">
        <v>43</v>
      </c>
      <c r="BP36" s="11" t="s">
        <v>30</v>
      </c>
      <c r="BQ36" s="11" t="s">
        <v>29</v>
      </c>
    </row>
    <row r="37" spans="1:69" x14ac:dyDescent="0.25">
      <c r="A37" s="5" t="s">
        <v>14</v>
      </c>
      <c r="B37" s="13">
        <f t="shared" ref="B37:H49" si="0">AVERAGE(B5,B21)</f>
        <v>6.0066787345395092E-4</v>
      </c>
      <c r="C37" s="13">
        <f t="shared" si="0"/>
        <v>-1.0276872664690049E-2</v>
      </c>
      <c r="D37" s="13">
        <f t="shared" si="0"/>
        <v>1.9570734961342003E-3</v>
      </c>
      <c r="E37" s="13">
        <f t="shared" si="0"/>
        <v>2.0985967096160459E-2</v>
      </c>
      <c r="F37" s="13">
        <f t="shared" si="0"/>
        <v>1.326683594037174E-2</v>
      </c>
      <c r="G37" s="13">
        <f t="shared" si="0"/>
        <v>2.3855462766197679E-2</v>
      </c>
      <c r="H37" s="13">
        <f t="shared" si="0"/>
        <v>1.058867398430317E-2</v>
      </c>
      <c r="I37" s="10"/>
      <c r="J37" s="13">
        <f t="shared" ref="J37:P49" si="1">AVERAGE(J5,J21)</f>
        <v>6.1994221114568494E-3</v>
      </c>
      <c r="K37" s="13">
        <f t="shared" si="1"/>
        <v>-8.8779890041569776E-2</v>
      </c>
      <c r="L37" s="13">
        <f t="shared" si="1"/>
        <v>1.4186355984356885E-2</v>
      </c>
      <c r="M37" s="13">
        <f t="shared" si="1"/>
        <v>0.34360094562291488</v>
      </c>
      <c r="N37" s="13">
        <f t="shared" si="1"/>
        <v>0.28091451186000777</v>
      </c>
      <c r="O37" s="13">
        <f t="shared" si="1"/>
        <v>0.247274855885872</v>
      </c>
      <c r="P37" s="13">
        <f t="shared" si="1"/>
        <v>-5.5013875057612072E-2</v>
      </c>
      <c r="Q37" s="14"/>
      <c r="R37" t="s">
        <v>14</v>
      </c>
      <c r="S37" s="10">
        <f t="shared" ref="S37:Y49" si="2">AVERAGE(S5,S21)</f>
        <v>6.4325484751914981E-4</v>
      </c>
      <c r="T37" s="10">
        <f t="shared" si="2"/>
        <v>-2.0115575753152405E-2</v>
      </c>
      <c r="U37" s="10">
        <f t="shared" si="2"/>
        <v>4.3827222115772193E-4</v>
      </c>
      <c r="V37" s="10">
        <f t="shared" si="2"/>
        <v>4.6451064593651718E-2</v>
      </c>
      <c r="W37" s="10">
        <f t="shared" si="2"/>
        <v>2.7417015892056321E-2</v>
      </c>
      <c r="X37" s="10">
        <f t="shared" si="2"/>
        <v>2.1427698337527765E-2</v>
      </c>
      <c r="Y37" s="10">
        <f t="shared" si="2"/>
        <v>-5.9892710517434541E-3</v>
      </c>
      <c r="Z37" s="10"/>
      <c r="AA37" s="10">
        <f t="shared" ref="AA37:AG49" si="3">AVERAGE(AA5,AA21)</f>
        <v>6.632358085954004E-3</v>
      </c>
      <c r="AB37" s="10">
        <f t="shared" si="3"/>
        <v>-0.1764249531530297</v>
      </c>
      <c r="AC37" s="10">
        <f t="shared" si="3"/>
        <v>3.1869648320590176E-3</v>
      </c>
      <c r="AD37" s="10">
        <f t="shared" si="3"/>
        <v>0.51462271056384523</v>
      </c>
      <c r="AE37" s="10">
        <f t="shared" si="3"/>
        <v>0.37472784834857509</v>
      </c>
      <c r="AF37" s="10">
        <f t="shared" si="3"/>
        <v>0.20958718506460364</v>
      </c>
      <c r="AG37" s="10">
        <f t="shared" si="3"/>
        <v>-0.18213418102243811</v>
      </c>
      <c r="AH37" s="14"/>
      <c r="AI37" t="s">
        <v>14</v>
      </c>
      <c r="AJ37" s="10">
        <f t="shared" ref="AJ37:AP49" si="4">AVERAGE(AJ5,AJ21)</f>
        <v>-2.068542637380628E-5</v>
      </c>
      <c r="AK37" s="10">
        <f t="shared" si="4"/>
        <v>-1.8879421986639548E-2</v>
      </c>
      <c r="AL37" s="10">
        <f t="shared" si="4"/>
        <v>4.2782567845064826E-4</v>
      </c>
      <c r="AM37" s="10">
        <f t="shared" si="4"/>
        <v>3.8580308065694915E-2</v>
      </c>
      <c r="AN37" s="10">
        <f t="shared" si="4"/>
        <v>2.0108026401002815E-2</v>
      </c>
      <c r="AO37" s="10">
        <f t="shared" si="4"/>
        <v>2.0916374701568291E-2</v>
      </c>
      <c r="AP37" s="10">
        <f t="shared" si="4"/>
        <v>8.0832313088809984E-4</v>
      </c>
      <c r="AQ37" s="10"/>
      <c r="AR37" s="10">
        <f t="shared" ref="AR37:AX49" si="5">AVERAGE(AR5,AR21)</f>
        <v>-8.3957611085142513E-5</v>
      </c>
      <c r="AS37" s="10">
        <f t="shared" si="5"/>
        <v>-0.16527152656272898</v>
      </c>
      <c r="AT37" s="10">
        <f t="shared" si="5"/>
        <v>3.1106288620886863E-3</v>
      </c>
      <c r="AU37" s="10">
        <f t="shared" si="5"/>
        <v>0.45000753021933537</v>
      </c>
      <c r="AV37" s="10">
        <f t="shared" si="5"/>
        <v>0.3071818057386444</v>
      </c>
      <c r="AW37" s="10">
        <f t="shared" si="5"/>
        <v>0.19530166287337475</v>
      </c>
      <c r="AX37" s="10">
        <f t="shared" si="5"/>
        <v>-0.11700030550873002</v>
      </c>
      <c r="AY37" s="14"/>
      <c r="AZ37" t="s">
        <v>14</v>
      </c>
      <c r="BA37" s="10">
        <f t="shared" ref="BA37:BH49" si="6">AVERAGE(BA5,BA21)</f>
        <v>6.231150071150253E-4</v>
      </c>
      <c r="BB37" s="10">
        <f t="shared" si="6"/>
        <v>-9.02795093818844E-3</v>
      </c>
      <c r="BC37" s="10">
        <f t="shared" si="6"/>
        <v>1.1199995655368129E-3</v>
      </c>
      <c r="BD37" s="10">
        <f t="shared" si="6"/>
        <v>2.1483737906879328E-2</v>
      </c>
      <c r="BE37" s="10">
        <f t="shared" si="6"/>
        <v>1.4198901333763982E-2</v>
      </c>
      <c r="BF37" s="10">
        <f t="shared" si="6"/>
        <v>1.4198908527546081E-2</v>
      </c>
      <c r="BG37" s="10">
        <f t="shared" si="6"/>
        <v>2.1153101560604948E-2</v>
      </c>
      <c r="BH37" s="10">
        <f t="shared" si="6"/>
        <v>6.9541931152343733E-3</v>
      </c>
      <c r="BI37" s="10"/>
      <c r="BJ37" s="13">
        <f t="shared" ref="BJ37:BQ49" si="7">AVERAGE(BJ5,BJ21)</f>
        <v>5.9507521550316144E-3</v>
      </c>
      <c r="BK37" s="13">
        <f t="shared" si="7"/>
        <v>-1.3518684050591775E-2</v>
      </c>
      <c r="BL37" s="13">
        <f t="shared" si="7"/>
        <v>8.1341867084368455E-3</v>
      </c>
      <c r="BM37" s="13">
        <f t="shared" si="7"/>
        <v>0.14013505031674819</v>
      </c>
      <c r="BN37" s="13">
        <f t="shared" si="7"/>
        <v>0.14610021731017911</v>
      </c>
      <c r="BO37" s="13">
        <f t="shared" si="7"/>
        <v>0.14610037667696799</v>
      </c>
      <c r="BP37" s="13">
        <f t="shared" si="7"/>
        <v>0.2046427348191292</v>
      </c>
      <c r="BQ37" s="13">
        <f t="shared" si="7"/>
        <v>6.0822418390422683E-2</v>
      </c>
    </row>
    <row r="38" spans="1:69" x14ac:dyDescent="0.25">
      <c r="A38" t="s">
        <v>15</v>
      </c>
      <c r="B38" s="10">
        <f t="shared" si="0"/>
        <v>5.6509535290716216E-5</v>
      </c>
      <c r="C38" s="10">
        <f t="shared" si="0"/>
        <v>-1.0276872664690049E-2</v>
      </c>
      <c r="D38" s="10">
        <f t="shared" si="0"/>
        <v>2.0161893335171265E-3</v>
      </c>
      <c r="E38" s="10">
        <f t="shared" si="0"/>
        <v>3.0634797671261968E-2</v>
      </c>
      <c r="F38" s="10">
        <f t="shared" si="0"/>
        <v>2.2432235343491334E-2</v>
      </c>
      <c r="G38" s="10">
        <f t="shared" si="0"/>
        <v>5.5179651929339844E-3</v>
      </c>
      <c r="H38" s="10">
        <f t="shared" si="0"/>
        <v>-1.6914283528047427E-2</v>
      </c>
      <c r="I38" s="10"/>
      <c r="J38" s="10">
        <f t="shared" si="1"/>
        <v>3.2258890938788971E-4</v>
      </c>
      <c r="K38" s="10">
        <f t="shared" si="1"/>
        <v>-4.7194771917817478E-2</v>
      </c>
      <c r="L38" s="10">
        <f t="shared" si="1"/>
        <v>6.9058579705632518E-3</v>
      </c>
      <c r="M38" s="10">
        <f t="shared" si="1"/>
        <v>0.18237652019677955</v>
      </c>
      <c r="N38" s="10">
        <f t="shared" si="1"/>
        <v>0.14711524773028206</v>
      </c>
      <c r="O38" s="10">
        <f t="shared" si="1"/>
        <v>9.1034594517433766E-3</v>
      </c>
      <c r="P38" s="10">
        <f t="shared" si="1"/>
        <v>-0.15726308549423559</v>
      </c>
      <c r="Q38" s="14"/>
      <c r="R38" t="s">
        <v>15</v>
      </c>
      <c r="S38" s="10">
        <f t="shared" si="2"/>
        <v>4.0191347815222311E-4</v>
      </c>
      <c r="T38" s="10">
        <f t="shared" si="2"/>
        <v>-2.0115575753152405E-2</v>
      </c>
      <c r="U38" s="10">
        <f t="shared" si="2"/>
        <v>4.5151077724498156E-4</v>
      </c>
      <c r="V38" s="10">
        <f t="shared" si="2"/>
        <v>4.3456746593994268E-2</v>
      </c>
      <c r="W38" s="10">
        <f t="shared" si="2"/>
        <v>2.4194595035891421E-2</v>
      </c>
      <c r="X38" s="10">
        <f t="shared" si="2"/>
        <v>7.0316275061272568E-3</v>
      </c>
      <c r="Y38" s="10">
        <f t="shared" si="2"/>
        <v>-1.7162968130672689E-2</v>
      </c>
      <c r="Z38" s="10"/>
      <c r="AA38" s="10">
        <f t="shared" si="3"/>
        <v>3.0864848101914435E-3</v>
      </c>
      <c r="AB38" s="10">
        <f t="shared" si="3"/>
        <v>-0.1764249531530297</v>
      </c>
      <c r="AC38" s="10">
        <f t="shared" si="3"/>
        <v>3.1330094191679954E-3</v>
      </c>
      <c r="AD38" s="10">
        <f t="shared" si="3"/>
        <v>0.48374882786647722</v>
      </c>
      <c r="AE38" s="10">
        <f t="shared" si="3"/>
        <v>0.33867490629767194</v>
      </c>
      <c r="AF38" s="10">
        <f t="shared" si="3"/>
        <v>5.2316635013524938E-2</v>
      </c>
      <c r="AG38" s="10">
        <f t="shared" si="3"/>
        <v>-0.30956550078630002</v>
      </c>
      <c r="AH38" s="14"/>
      <c r="AI38" t="s">
        <v>15</v>
      </c>
      <c r="AJ38" s="10">
        <f t="shared" si="4"/>
        <v>-2.0560922701620324E-4</v>
      </c>
      <c r="AK38" s="10">
        <f t="shared" si="4"/>
        <v>-1.8879421986639548E-2</v>
      </c>
      <c r="AL38" s="10">
        <f t="shared" si="4"/>
        <v>4.4074868331817551E-4</v>
      </c>
      <c r="AM38" s="10">
        <f t="shared" si="4"/>
        <v>5.0305155051105166E-2</v>
      </c>
      <c r="AN38" s="10">
        <f t="shared" si="4"/>
        <v>3.166087240199833E-2</v>
      </c>
      <c r="AO38" s="10">
        <f t="shared" si="4"/>
        <v>8.1546593265717452E-3</v>
      </c>
      <c r="AP38" s="10">
        <f t="shared" si="4"/>
        <v>-2.3506220649270451E-2</v>
      </c>
      <c r="AQ38" s="10"/>
      <c r="AR38" s="10">
        <f t="shared" si="5"/>
        <v>-1.9023046926151146E-3</v>
      </c>
      <c r="AS38" s="10">
        <f t="shared" si="5"/>
        <v>-0.16527152656272898</v>
      </c>
      <c r="AT38" s="10">
        <f t="shared" si="5"/>
        <v>3.0580105623032022E-3</v>
      </c>
      <c r="AU38" s="10">
        <f t="shared" si="5"/>
        <v>0.53460001757923026</v>
      </c>
      <c r="AV38" s="10">
        <f t="shared" si="5"/>
        <v>0.40053052616861345</v>
      </c>
      <c r="AW38" s="10">
        <f t="shared" si="5"/>
        <v>6.6177033697370227E-2</v>
      </c>
      <c r="AX38" s="10">
        <f t="shared" si="5"/>
        <v>-0.37894362539671111</v>
      </c>
      <c r="AY38" s="14"/>
      <c r="AZ38" t="s">
        <v>15</v>
      </c>
      <c r="BA38" s="10">
        <f t="shared" si="6"/>
        <v>-3.1171293812580172E-6</v>
      </c>
      <c r="BB38" s="10">
        <f t="shared" si="6"/>
        <v>-9.02795093818844E-3</v>
      </c>
      <c r="BC38" s="10">
        <f t="shared" si="6"/>
        <v>1.1538305364357413E-3</v>
      </c>
      <c r="BD38" s="10">
        <f t="shared" si="6"/>
        <v>3.9550094043507296E-2</v>
      </c>
      <c r="BE38" s="10">
        <f t="shared" si="6"/>
        <v>3.1672856250010872E-2</v>
      </c>
      <c r="BF38" s="10">
        <f t="shared" si="6"/>
        <v>3.1672857619602889E-2</v>
      </c>
      <c r="BG38" s="10">
        <f t="shared" si="6"/>
        <v>6.7724488429067864E-3</v>
      </c>
      <c r="BH38" s="10">
        <f t="shared" si="6"/>
        <v>-2.4900408352122587E-2</v>
      </c>
      <c r="BI38" s="10"/>
      <c r="BJ38" s="10">
        <f t="shared" si="7"/>
        <v>1.4467287664315833E-4</v>
      </c>
      <c r="BK38" s="10">
        <f t="shared" si="7"/>
        <v>-1.3518684050591775E-2</v>
      </c>
      <c r="BL38" s="10">
        <f t="shared" si="7"/>
        <v>7.9976848227014032E-3</v>
      </c>
      <c r="BM38" s="10">
        <f t="shared" si="7"/>
        <v>0.27958197741958479</v>
      </c>
      <c r="BN38" s="10">
        <f t="shared" si="7"/>
        <v>0.28330537106578857</v>
      </c>
      <c r="BO38" s="10">
        <f t="shared" si="7"/>
        <v>0.28330532413304998</v>
      </c>
      <c r="BP38" s="10">
        <f t="shared" si="7"/>
        <v>4.9057453796282582E-2</v>
      </c>
      <c r="BQ38" s="10">
        <f t="shared" si="7"/>
        <v>-0.25450720883052191</v>
      </c>
    </row>
    <row r="39" spans="1:69" x14ac:dyDescent="0.25">
      <c r="A39" t="s">
        <v>16</v>
      </c>
      <c r="B39" s="10">
        <f t="shared" si="0"/>
        <v>2.3265817106435182E-4</v>
      </c>
      <c r="C39" s="10">
        <f t="shared" si="0"/>
        <v>-9.9746117039638676E-3</v>
      </c>
      <c r="D39" s="10">
        <f t="shared" si="0"/>
        <v>1.80206827173927E-3</v>
      </c>
      <c r="E39" s="10">
        <f t="shared" si="0"/>
        <v>3.6167528699424813E-4</v>
      </c>
      <c r="F39" s="10">
        <f t="shared" si="0"/>
        <v>-7.5714354821042433E-3</v>
      </c>
      <c r="G39" s="10">
        <f t="shared" si="0"/>
        <v>9.5744697250398497E-3</v>
      </c>
      <c r="H39" s="10">
        <f t="shared" si="0"/>
        <v>1.7145942239200372E-2</v>
      </c>
      <c r="I39" s="10"/>
      <c r="J39" s="10">
        <f t="shared" si="1"/>
        <v>1.4083889194729099E-3</v>
      </c>
      <c r="K39" s="10">
        <f t="shared" si="1"/>
        <v>-4.488515566633524E-2</v>
      </c>
      <c r="L39" s="10">
        <f t="shared" si="1"/>
        <v>4.258303550682188E-3</v>
      </c>
      <c r="M39" s="10">
        <f t="shared" si="1"/>
        <v>3.2770739670974623E-2</v>
      </c>
      <c r="N39" s="10">
        <f t="shared" si="1"/>
        <v>-6.0774498388151132E-3</v>
      </c>
      <c r="O39" s="10">
        <f t="shared" si="1"/>
        <v>2.7035921256522242E-2</v>
      </c>
      <c r="P39" s="10">
        <f t="shared" si="1"/>
        <v>2.9109196598909662E-2</v>
      </c>
      <c r="Q39" s="14"/>
      <c r="R39" t="s">
        <v>16</v>
      </c>
      <c r="S39" s="10">
        <f t="shared" si="2"/>
        <v>4.1951110249691429E-4</v>
      </c>
      <c r="T39" s="10">
        <f t="shared" si="2"/>
        <v>-1.9523941172177331E-2</v>
      </c>
      <c r="U39" s="10">
        <f t="shared" si="2"/>
        <v>4.035599367452036E-4</v>
      </c>
      <c r="V39" s="10">
        <f t="shared" si="2"/>
        <v>1.605570217704071E-2</v>
      </c>
      <c r="W39" s="10">
        <f t="shared" si="2"/>
        <v>-2.6451679227380395E-3</v>
      </c>
      <c r="X39" s="10">
        <f t="shared" si="2"/>
        <v>9.6926948000841066E-3</v>
      </c>
      <c r="Y39" s="10">
        <f t="shared" si="2"/>
        <v>1.2337880976059874E-2</v>
      </c>
      <c r="Z39" s="10"/>
      <c r="AA39" s="10">
        <f t="shared" si="3"/>
        <v>2.7399091655239552E-3</v>
      </c>
      <c r="AB39" s="10">
        <f t="shared" si="3"/>
        <v>-0.16780717794626254</v>
      </c>
      <c r="AC39" s="10">
        <f t="shared" si="3"/>
        <v>1.9329969948141423E-3</v>
      </c>
      <c r="AD39" s="10">
        <f t="shared" si="3"/>
        <v>0.18089143994289816</v>
      </c>
      <c r="AE39" s="10">
        <f t="shared" si="3"/>
        <v>2.6953432102794536E-2</v>
      </c>
      <c r="AF39" s="10">
        <f t="shared" si="3"/>
        <v>6.1145778170137326E-2</v>
      </c>
      <c r="AG39" s="10">
        <f t="shared" si="3"/>
        <v>3.2272788791367787E-2</v>
      </c>
      <c r="AH39" s="14"/>
      <c r="AI39" t="s">
        <v>16</v>
      </c>
      <c r="AJ39" s="10">
        <f t="shared" si="4"/>
        <v>1.1923148916620736E-4</v>
      </c>
      <c r="AK39" s="10">
        <f t="shared" si="4"/>
        <v>-1.832414486938545E-2</v>
      </c>
      <c r="AL39" s="10">
        <f t="shared" si="4"/>
        <v>3.9394079273253463E-4</v>
      </c>
      <c r="AM39" s="10">
        <f t="shared" si="4"/>
        <v>1.8788500086349628E-2</v>
      </c>
      <c r="AN39" s="10">
        <f t="shared" si="4"/>
        <v>9.7752754193016281E-4</v>
      </c>
      <c r="AO39" s="10">
        <f t="shared" si="4"/>
        <v>9.8924684845020407E-3</v>
      </c>
      <c r="AP39" s="10">
        <f t="shared" si="4"/>
        <v>8.9149194605210418E-3</v>
      </c>
      <c r="AQ39" s="10"/>
      <c r="AR39" s="10">
        <f t="shared" si="5"/>
        <v>7.7388981136427767E-4</v>
      </c>
      <c r="AS39" s="10">
        <f t="shared" si="5"/>
        <v>-0.15719635607272608</v>
      </c>
      <c r="AT39" s="10">
        <f t="shared" si="5"/>
        <v>1.8866822637074298E-3</v>
      </c>
      <c r="AU39" s="10">
        <f t="shared" si="5"/>
        <v>0.21700065391542012</v>
      </c>
      <c r="AV39" s="10">
        <f t="shared" si="5"/>
        <v>7.2110124764022482E-2</v>
      </c>
      <c r="AW39" s="10">
        <f t="shared" si="5"/>
        <v>6.5696501890587955E-2</v>
      </c>
      <c r="AX39" s="10">
        <f t="shared" si="5"/>
        <v>-8.0907434795853828E-3</v>
      </c>
      <c r="AY39" s="14"/>
      <c r="AZ39" t="s">
        <v>16</v>
      </c>
      <c r="BA39" s="10">
        <f t="shared" si="6"/>
        <v>2.1771506303858032E-4</v>
      </c>
      <c r="BB39" s="10">
        <f t="shared" si="6"/>
        <v>-8.4088640355998185E-3</v>
      </c>
      <c r="BC39" s="10">
        <f t="shared" si="6"/>
        <v>1.0312927162671841E-3</v>
      </c>
      <c r="BD39" s="10">
        <f t="shared" si="6"/>
        <v>1.9250729237683126E-3</v>
      </c>
      <c r="BE39" s="10">
        <f t="shared" si="6"/>
        <v>-5.234783386934885E-3</v>
      </c>
      <c r="BF39" s="10">
        <f t="shared" si="6"/>
        <v>-5.2347500698969613E-3</v>
      </c>
      <c r="BG39" s="10">
        <f t="shared" si="6"/>
        <v>9.5985600063988041E-3</v>
      </c>
      <c r="BH39" s="10">
        <f t="shared" si="6"/>
        <v>1.4833310071159837E-2</v>
      </c>
      <c r="BI39" s="10"/>
      <c r="BJ39" s="10">
        <f t="shared" si="7"/>
        <v>1.3734151812060057E-3</v>
      </c>
      <c r="BK39" s="10">
        <f t="shared" si="7"/>
        <v>-9.1745754895090591E-3</v>
      </c>
      <c r="BL39" s="10">
        <f t="shared" si="7"/>
        <v>4.9332563049660138E-3</v>
      </c>
      <c r="BM39" s="10">
        <f t="shared" si="7"/>
        <v>-1.8269076399298097E-2</v>
      </c>
      <c r="BN39" s="10">
        <f t="shared" si="7"/>
        <v>-1.9880169662214803E-2</v>
      </c>
      <c r="BO39" s="10">
        <f t="shared" si="7"/>
        <v>-1.9879971293312391E-2</v>
      </c>
      <c r="BP39" s="10">
        <f t="shared" si="7"/>
        <v>5.8932879166798971E-2</v>
      </c>
      <c r="BQ39" s="10">
        <f t="shared" si="7"/>
        <v>7.5374865212020553E-2</v>
      </c>
    </row>
    <row r="40" spans="1:69" x14ac:dyDescent="0.25">
      <c r="A40" t="s">
        <v>17</v>
      </c>
      <c r="B40" s="10">
        <f t="shared" si="0"/>
        <v>6.6725026900653819E-6</v>
      </c>
      <c r="C40" s="10">
        <f t="shared" si="0"/>
        <v>-1.0276872664690049E-2</v>
      </c>
      <c r="D40" s="10">
        <f t="shared" si="0"/>
        <v>4.5829985345549459E-3</v>
      </c>
      <c r="E40" s="10">
        <f t="shared" si="0"/>
        <v>1.1925995349884037E-2</v>
      </c>
      <c r="F40" s="10">
        <f t="shared" si="0"/>
        <v>6.2387935604954758E-3</v>
      </c>
      <c r="G40" s="10">
        <f t="shared" si="0"/>
        <v>1.0640238243949562E-2</v>
      </c>
      <c r="H40" s="10">
        <f t="shared" si="0"/>
        <v>4.4014594134162508E-3</v>
      </c>
      <c r="I40" s="10"/>
      <c r="J40" s="10">
        <f t="shared" si="1"/>
        <v>2.0346785341583727E-4</v>
      </c>
      <c r="K40" s="10">
        <f t="shared" si="1"/>
        <v>-8.8779890041569776E-2</v>
      </c>
      <c r="L40" s="10">
        <f t="shared" si="1"/>
        <v>3.7858328463533347E-2</v>
      </c>
      <c r="M40" s="10">
        <f t="shared" si="1"/>
        <v>0.19092908104938405</v>
      </c>
      <c r="N40" s="10">
        <f t="shared" si="1"/>
        <v>0.14429404135732968</v>
      </c>
      <c r="O40" s="10">
        <f t="shared" si="1"/>
        <v>7.8758478608798491E-2</v>
      </c>
      <c r="P40" s="10">
        <f t="shared" si="1"/>
        <v>-7.2807169304022354E-2</v>
      </c>
      <c r="Q40" s="14"/>
      <c r="R40" t="s">
        <v>17</v>
      </c>
      <c r="S40" s="10">
        <f t="shared" si="2"/>
        <v>5.9077399098040478E-4</v>
      </c>
      <c r="T40" s="10">
        <f t="shared" si="2"/>
        <v>-2.0115575753152405E-2</v>
      </c>
      <c r="U40" s="10">
        <f t="shared" si="2"/>
        <v>1.0263288234401461E-3</v>
      </c>
      <c r="V40" s="10">
        <f t="shared" si="2"/>
        <v>3.0373357017250607E-2</v>
      </c>
      <c r="W40" s="10">
        <f t="shared" si="2"/>
        <v>1.1874884082798772E-2</v>
      </c>
      <c r="X40" s="10">
        <f t="shared" si="2"/>
        <v>1.2553645147229812E-2</v>
      </c>
      <c r="Y40" s="10">
        <f t="shared" si="2"/>
        <v>6.7879171932444906E-4</v>
      </c>
      <c r="Z40" s="10"/>
      <c r="AA40" s="10">
        <f t="shared" si="3"/>
        <v>5.0786676511287735E-3</v>
      </c>
      <c r="AB40" s="10">
        <f t="shared" si="3"/>
        <v>-0.1764249531530297</v>
      </c>
      <c r="AC40" s="10">
        <f t="shared" si="3"/>
        <v>8.5261303229516826E-3</v>
      </c>
      <c r="AD40" s="10">
        <f t="shared" si="3"/>
        <v>0.34561993698094418</v>
      </c>
      <c r="AE40" s="10">
        <f t="shared" si="3"/>
        <v>0.19985160492705042</v>
      </c>
      <c r="AF40" s="10">
        <f t="shared" si="3"/>
        <v>0.10465995540793357</v>
      </c>
      <c r="AG40" s="10">
        <f t="shared" si="3"/>
        <v>-0.10006039913654691</v>
      </c>
      <c r="AH40" s="14"/>
      <c r="AI40" t="s">
        <v>17</v>
      </c>
      <c r="AJ40" s="10">
        <f t="shared" si="4"/>
        <v>-2.737783529215311E-4</v>
      </c>
      <c r="AK40" s="10">
        <f t="shared" si="4"/>
        <v>-1.8879421986639548E-2</v>
      </c>
      <c r="AL40" s="10">
        <f t="shared" si="4"/>
        <v>1.0018655251341931E-3</v>
      </c>
      <c r="AM40" s="10">
        <f t="shared" si="4"/>
        <v>3.5688552348052793E-2</v>
      </c>
      <c r="AN40" s="10">
        <f t="shared" si="4"/>
        <v>1.7537217676256087E-2</v>
      </c>
      <c r="AO40" s="10">
        <f t="shared" si="4"/>
        <v>1.3927407097071427E-2</v>
      </c>
      <c r="AP40" s="10">
        <f t="shared" si="4"/>
        <v>-3.6097975338206787E-3</v>
      </c>
      <c r="AQ40" s="10"/>
      <c r="AR40" s="10">
        <f t="shared" si="5"/>
        <v>-2.7341959545100257E-3</v>
      </c>
      <c r="AS40" s="10">
        <f t="shared" si="5"/>
        <v>-0.16527152656272898</v>
      </c>
      <c r="AT40" s="10">
        <f t="shared" si="5"/>
        <v>8.3211232576407435E-3</v>
      </c>
      <c r="AU40" s="10">
        <f t="shared" si="5"/>
        <v>0.40824600641037329</v>
      </c>
      <c r="AV40" s="10">
        <f t="shared" si="5"/>
        <v>0.26777148359053032</v>
      </c>
      <c r="AW40" s="10">
        <f t="shared" si="5"/>
        <v>0.12260748638041241</v>
      </c>
      <c r="AX40" s="10">
        <f t="shared" si="5"/>
        <v>-0.15433886332480809</v>
      </c>
      <c r="AY40" s="14"/>
      <c r="AZ40" t="s">
        <v>17</v>
      </c>
      <c r="BA40" s="10">
        <f t="shared" si="6"/>
        <v>7.6268239782362798E-6</v>
      </c>
      <c r="BB40" s="10">
        <f t="shared" si="6"/>
        <v>-9.02795093818844E-3</v>
      </c>
      <c r="BC40" s="10">
        <f t="shared" si="6"/>
        <v>2.6227713610483803E-3</v>
      </c>
      <c r="BD40" s="10">
        <f t="shared" si="6"/>
        <v>2.076311365646473E-2</v>
      </c>
      <c r="BE40" s="10">
        <f t="shared" si="6"/>
        <v>1.4365560905870937E-2</v>
      </c>
      <c r="BF40" s="10">
        <f t="shared" si="6"/>
        <v>1.4365574728478384E-2</v>
      </c>
      <c r="BG40" s="10">
        <f t="shared" si="6"/>
        <v>1.2846062918577116E-2</v>
      </c>
      <c r="BH40" s="10">
        <f t="shared" si="6"/>
        <v>-1.5195117277257476E-3</v>
      </c>
      <c r="BI40" s="10"/>
      <c r="BJ40" s="10">
        <f t="shared" si="7"/>
        <v>2.0334570168637866E-4</v>
      </c>
      <c r="BK40" s="10">
        <f t="shared" si="7"/>
        <v>-1.3518684050591775E-2</v>
      </c>
      <c r="BL40" s="10">
        <f t="shared" si="7"/>
        <v>2.174028083815497E-2</v>
      </c>
      <c r="BM40" s="10">
        <f t="shared" si="7"/>
        <v>0.13443039031280918</v>
      </c>
      <c r="BN40" s="10">
        <f t="shared" si="7"/>
        <v>0.14782038584878848</v>
      </c>
      <c r="BO40" s="10">
        <f t="shared" si="7"/>
        <v>0.1478203511467541</v>
      </c>
      <c r="BP40" s="10">
        <f t="shared" si="7"/>
        <v>0.1083303238247284</v>
      </c>
      <c r="BQ40" s="10">
        <f t="shared" si="7"/>
        <v>-4.0155502506529037E-2</v>
      </c>
    </row>
    <row r="41" spans="1:69" x14ac:dyDescent="0.25">
      <c r="A41" t="s">
        <v>18</v>
      </c>
      <c r="B41" s="10">
        <f t="shared" si="0"/>
        <v>1.4920409533741353E-4</v>
      </c>
      <c r="C41" s="10">
        <f t="shared" si="0"/>
        <v>-1.0276872664690049E-2</v>
      </c>
      <c r="D41" s="10">
        <f t="shared" si="0"/>
        <v>3.8423607817522224E-3</v>
      </c>
      <c r="E41" s="10">
        <f t="shared" si="0"/>
        <v>-3.5660845391890324E-4</v>
      </c>
      <c r="F41" s="10">
        <f t="shared" si="0"/>
        <v>-6.6419160267447569E-3</v>
      </c>
      <c r="G41" s="10">
        <f t="shared" si="0"/>
        <v>1.5425459652974783E-2</v>
      </c>
      <c r="H41" s="10">
        <f t="shared" si="0"/>
        <v>2.2067378549014811E-2</v>
      </c>
      <c r="I41" s="10"/>
      <c r="J41" s="10">
        <f t="shared" si="1"/>
        <v>9.9335807412626433E-4</v>
      </c>
      <c r="K41" s="10">
        <f t="shared" si="1"/>
        <v>-8.8779890041569776E-2</v>
      </c>
      <c r="L41" s="10">
        <f t="shared" si="1"/>
        <v>2.5074059513241934E-2</v>
      </c>
      <c r="M41" s="10">
        <f t="shared" si="1"/>
        <v>5.2741954639695166E-2</v>
      </c>
      <c r="N41" s="10">
        <f t="shared" si="1"/>
        <v>-7.3963154020314182E-3</v>
      </c>
      <c r="O41" s="10">
        <f t="shared" si="1"/>
        <v>8.9042843434324059E-2</v>
      </c>
      <c r="P41" s="10">
        <f t="shared" si="1"/>
        <v>9.0879180071715221E-2</v>
      </c>
      <c r="Q41" s="14"/>
      <c r="R41" t="s">
        <v>18</v>
      </c>
      <c r="S41" s="10">
        <f t="shared" si="2"/>
        <v>7.5117870822873816E-4</v>
      </c>
      <c r="T41" s="10">
        <f t="shared" si="2"/>
        <v>-2.0115575753152405E-2</v>
      </c>
      <c r="U41" s="10">
        <f t="shared" si="2"/>
        <v>8.6046845321749573E-4</v>
      </c>
      <c r="V41" s="10">
        <f t="shared" si="2"/>
        <v>2.7831501820508159E-2</v>
      </c>
      <c r="W41" s="10">
        <f t="shared" si="2"/>
        <v>9.3275733251015E-3</v>
      </c>
      <c r="X41" s="10">
        <f t="shared" si="2"/>
        <v>1.5106841661583853E-2</v>
      </c>
      <c r="Y41" s="10">
        <f t="shared" si="2"/>
        <v>5.7792663574218637E-3</v>
      </c>
      <c r="Z41" s="10"/>
      <c r="AA41" s="10">
        <f t="shared" si="3"/>
        <v>5.4732217720556515E-3</v>
      </c>
      <c r="AB41" s="10">
        <f t="shared" si="3"/>
        <v>-0.1764249531530297</v>
      </c>
      <c r="AC41" s="10">
        <f t="shared" si="3"/>
        <v>5.6431925449148016E-3</v>
      </c>
      <c r="AD41" s="10">
        <f t="shared" si="3"/>
        <v>0.31797689616944558</v>
      </c>
      <c r="AE41" s="10">
        <f t="shared" si="3"/>
        <v>0.16842564334866617</v>
      </c>
      <c r="AF41" s="10">
        <f t="shared" si="3"/>
        <v>0.10518697572435551</v>
      </c>
      <c r="AG41" s="10">
        <f t="shared" si="3"/>
        <v>-6.7020926794653657E-2</v>
      </c>
      <c r="AH41" s="14"/>
      <c r="AI41" t="s">
        <v>18</v>
      </c>
      <c r="AJ41" s="10">
        <f t="shared" si="4"/>
        <v>-4.3898881716921041E-4</v>
      </c>
      <c r="AK41" s="10">
        <f t="shared" si="4"/>
        <v>-1.8879421986639548E-2</v>
      </c>
      <c r="AL41" s="10">
        <f t="shared" si="4"/>
        <v>8.3995854177321464E-4</v>
      </c>
      <c r="AM41" s="10">
        <f t="shared" si="4"/>
        <v>2.6009773506837718E-2</v>
      </c>
      <c r="AN41" s="10">
        <f t="shared" si="4"/>
        <v>7.5313212728360685E-3</v>
      </c>
      <c r="AO41" s="10">
        <f t="shared" si="4"/>
        <v>1.5390321201480513E-2</v>
      </c>
      <c r="AP41" s="10">
        <f t="shared" si="4"/>
        <v>7.8590336967916848E-3</v>
      </c>
      <c r="AQ41" s="10"/>
      <c r="AR41" s="10">
        <f t="shared" si="5"/>
        <v>-4.0685750616702787E-3</v>
      </c>
      <c r="AS41" s="10">
        <f t="shared" si="5"/>
        <v>-0.16527152656272898</v>
      </c>
      <c r="AT41" s="10">
        <f t="shared" si="5"/>
        <v>5.5076410801973502E-3</v>
      </c>
      <c r="AU41" s="10">
        <f t="shared" si="5"/>
        <v>0.30768031644715388</v>
      </c>
      <c r="AV41" s="10">
        <f t="shared" si="5"/>
        <v>0.15721895934924912</v>
      </c>
      <c r="AW41" s="10">
        <f t="shared" si="5"/>
        <v>0.11989844572420863</v>
      </c>
      <c r="AX41" s="10">
        <f t="shared" si="5"/>
        <v>-3.9618868115356656E-2</v>
      </c>
      <c r="AY41" s="14"/>
      <c r="AZ41" t="s">
        <v>18</v>
      </c>
      <c r="BA41" s="10">
        <f t="shared" si="6"/>
        <v>-3.8741338785806443E-5</v>
      </c>
      <c r="BB41" s="10">
        <f t="shared" si="6"/>
        <v>-9.02795093818844E-3</v>
      </c>
      <c r="BC41" s="10">
        <f t="shared" si="6"/>
        <v>2.1989171201472844E-3</v>
      </c>
      <c r="BD41" s="10">
        <f t="shared" si="6"/>
        <v>5.9335862957488978E-3</v>
      </c>
      <c r="BE41" s="10">
        <f t="shared" si="6"/>
        <v>-9.341887583586238E-4</v>
      </c>
      <c r="BF41" s="10">
        <f t="shared" si="6"/>
        <v>-9.3416573808473833E-4</v>
      </c>
      <c r="BG41" s="10">
        <f t="shared" si="6"/>
        <v>1.5061645302921537E-2</v>
      </c>
      <c r="BH41" s="10">
        <f t="shared" si="6"/>
        <v>1.5995811013614438E-2</v>
      </c>
      <c r="BI41" s="10"/>
      <c r="BJ41" s="10">
        <f t="shared" si="7"/>
        <v>-4.4538453394421182E-5</v>
      </c>
      <c r="BK41" s="10">
        <f t="shared" si="7"/>
        <v>-1.3518684050591775E-2</v>
      </c>
      <c r="BL41" s="10">
        <f t="shared" si="7"/>
        <v>1.4392962034015338E-2</v>
      </c>
      <c r="BM41" s="10">
        <f t="shared" si="7"/>
        <v>1.3302988259461693E-2</v>
      </c>
      <c r="BN41" s="10">
        <f t="shared" si="7"/>
        <v>1.6569735104427143E-2</v>
      </c>
      <c r="BO41" s="10">
        <f t="shared" si="7"/>
        <v>1.6569861064622857E-2</v>
      </c>
      <c r="BP41" s="10">
        <f t="shared" si="7"/>
        <v>0.10617706892657638</v>
      </c>
      <c r="BQ41" s="10">
        <f t="shared" si="7"/>
        <v>8.8141121725089561E-2</v>
      </c>
    </row>
    <row r="42" spans="1:69" x14ac:dyDescent="0.25">
      <c r="A42" t="s">
        <v>19</v>
      </c>
      <c r="B42" s="10">
        <f t="shared" si="0"/>
        <v>-2.6080495878404809E-4</v>
      </c>
      <c r="C42" s="10">
        <f t="shared" si="0"/>
        <v>-1.0276872664690049E-2</v>
      </c>
      <c r="D42" s="10">
        <f t="shared" si="0"/>
        <v>8.948410686571151E-3</v>
      </c>
      <c r="E42" s="10">
        <f t="shared" si="0"/>
        <v>1.6814949757912583E-2</v>
      </c>
      <c r="F42" s="10">
        <f t="shared" si="0"/>
        <v>1.5225682527456881E-2</v>
      </c>
      <c r="G42" s="10">
        <f t="shared" si="0"/>
        <v>9.171598845140936E-3</v>
      </c>
      <c r="H42" s="10">
        <f t="shared" si="0"/>
        <v>-6.0540648067698728E-3</v>
      </c>
      <c r="I42" s="10"/>
      <c r="J42" s="10">
        <f t="shared" si="1"/>
        <v>-7.2508023128455858E-4</v>
      </c>
      <c r="K42" s="10">
        <f t="shared" si="1"/>
        <v>-8.8779890041569776E-2</v>
      </c>
      <c r="L42" s="10">
        <f t="shared" si="1"/>
        <v>3.8246058696987689E-2</v>
      </c>
      <c r="M42" s="10">
        <f t="shared" si="1"/>
        <v>0.14329008102085014</v>
      </c>
      <c r="N42" s="10">
        <f t="shared" si="1"/>
        <v>9.6536846053049713E-2</v>
      </c>
      <c r="O42" s="10">
        <f t="shared" si="1"/>
        <v>4.1613213465925426E-2</v>
      </c>
      <c r="P42" s="10">
        <f t="shared" si="1"/>
        <v>-6.3953388124324301E-2</v>
      </c>
      <c r="Q42" s="14"/>
      <c r="R42" t="s">
        <v>19</v>
      </c>
      <c r="S42" s="10">
        <f t="shared" si="2"/>
        <v>2.1762925403250169E-4</v>
      </c>
      <c r="T42" s="10">
        <f t="shared" si="2"/>
        <v>-2.0115575753152405E-2</v>
      </c>
      <c r="U42" s="10">
        <f t="shared" si="2"/>
        <v>2.0039307509090096E-3</v>
      </c>
      <c r="V42" s="10">
        <f t="shared" si="2"/>
        <v>3.8356005049803674E-2</v>
      </c>
      <c r="W42" s="10">
        <f t="shared" si="2"/>
        <v>2.0461989354397001E-2</v>
      </c>
      <c r="X42" s="10">
        <f t="shared" si="2"/>
        <v>7.8349746934904888E-3</v>
      </c>
      <c r="Y42" s="10">
        <f t="shared" si="2"/>
        <v>-1.2627012589398551E-2</v>
      </c>
      <c r="Z42" s="10"/>
      <c r="AA42" s="10">
        <f t="shared" si="3"/>
        <v>1.1469840811303756E-3</v>
      </c>
      <c r="AB42" s="10">
        <f t="shared" si="3"/>
        <v>-0.1764249531530297</v>
      </c>
      <c r="AC42" s="10">
        <f t="shared" si="3"/>
        <v>8.7227483031890578E-3</v>
      </c>
      <c r="AD42" s="10">
        <f t="shared" si="3"/>
        <v>0.43068916511334521</v>
      </c>
      <c r="AE42" s="10">
        <f t="shared" si="3"/>
        <v>0.28602752147050392</v>
      </c>
      <c r="AF42" s="10">
        <f t="shared" si="3"/>
        <v>4.0089068480803729E-2</v>
      </c>
      <c r="AG42" s="10">
        <f t="shared" si="3"/>
        <v>-0.26270094117366116</v>
      </c>
      <c r="AH42" s="14"/>
      <c r="AI42" t="s">
        <v>19</v>
      </c>
      <c r="AJ42" s="10">
        <f t="shared" si="4"/>
        <v>-1.9948557158332831E-4</v>
      </c>
      <c r="AK42" s="10">
        <f t="shared" si="4"/>
        <v>-1.8879421986639548E-2</v>
      </c>
      <c r="AL42" s="10">
        <f t="shared" si="4"/>
        <v>1.9561656423748484E-3</v>
      </c>
      <c r="AM42" s="10">
        <f t="shared" si="4"/>
        <v>3.2456054187872847E-2</v>
      </c>
      <c r="AN42" s="10">
        <f t="shared" si="4"/>
        <v>1.5333312299951708E-2</v>
      </c>
      <c r="AO42" s="10">
        <f t="shared" si="4"/>
        <v>7.8766133742379698E-3</v>
      </c>
      <c r="AP42" s="10">
        <f t="shared" si="4"/>
        <v>-7.4567233814912485E-3</v>
      </c>
      <c r="AQ42" s="10"/>
      <c r="AR42" s="10">
        <f t="shared" si="5"/>
        <v>-1.0430261861342975E-3</v>
      </c>
      <c r="AS42" s="10">
        <f t="shared" si="5"/>
        <v>-0.16527152656272898</v>
      </c>
      <c r="AT42" s="10">
        <f t="shared" si="5"/>
        <v>8.5089107207226376E-3</v>
      </c>
      <c r="AU42" s="10">
        <f t="shared" si="5"/>
        <v>0.3776069553068217</v>
      </c>
      <c r="AV42" s="10">
        <f t="shared" si="5"/>
        <v>0.23637740768465448</v>
      </c>
      <c r="AW42" s="10">
        <f t="shared" si="5"/>
        <v>4.5061539907815557E-2</v>
      </c>
      <c r="AX42" s="10">
        <f t="shared" si="5"/>
        <v>-0.19978848848861308</v>
      </c>
      <c r="AY42" s="14"/>
      <c r="AZ42" t="s">
        <v>19</v>
      </c>
      <c r="BA42" s="10">
        <f t="shared" si="6"/>
        <v>-1.1032761711462399E-4</v>
      </c>
      <c r="BB42" s="10">
        <f t="shared" si="6"/>
        <v>-9.02795093818844E-3</v>
      </c>
      <c r="BC42" s="10">
        <f t="shared" si="6"/>
        <v>5.1210217420970426E-3</v>
      </c>
      <c r="BD42" s="10">
        <f t="shared" si="6"/>
        <v>2.4449409629382603E-2</v>
      </c>
      <c r="BE42" s="10">
        <f t="shared" si="6"/>
        <v>2.0432152840144491E-2</v>
      </c>
      <c r="BF42" s="10">
        <f t="shared" si="6"/>
        <v>2.0432176506694613E-2</v>
      </c>
      <c r="BG42" s="10">
        <f t="shared" si="6"/>
        <v>1.0769520187750452E-2</v>
      </c>
      <c r="BH42" s="10">
        <f t="shared" si="6"/>
        <v>-9.6626562230727117E-3</v>
      </c>
      <c r="BI42" s="10"/>
      <c r="BJ42" s="10">
        <f t="shared" si="7"/>
        <v>-8.0489376202540664E-4</v>
      </c>
      <c r="BK42" s="10">
        <f t="shared" si="7"/>
        <v>-1.3518684050591775E-2</v>
      </c>
      <c r="BL42" s="10">
        <f t="shared" si="7"/>
        <v>2.2131238944930243E-2</v>
      </c>
      <c r="BM42" s="10">
        <f t="shared" si="7"/>
        <v>0.16360394783080812</v>
      </c>
      <c r="BN42" s="10">
        <f t="shared" si="7"/>
        <v>0.17671057563562265</v>
      </c>
      <c r="BO42" s="10">
        <f t="shared" si="7"/>
        <v>0.17671078331693019</v>
      </c>
      <c r="BP42" s="10">
        <f t="shared" si="7"/>
        <v>7.1834297397253472E-2</v>
      </c>
      <c r="BQ42" s="10">
        <f t="shared" si="7"/>
        <v>-0.10955345064325583</v>
      </c>
    </row>
    <row r="43" spans="1:69" x14ac:dyDescent="0.25">
      <c r="A43" t="s">
        <v>20</v>
      </c>
      <c r="B43" s="10">
        <f t="shared" si="0"/>
        <v>-8.1490271942555721E-5</v>
      </c>
      <c r="C43" s="10">
        <f t="shared" si="0"/>
        <v>-1.0276872664690049E-2</v>
      </c>
      <c r="D43" s="10">
        <f t="shared" si="0"/>
        <v>7.7552350874825838E-3</v>
      </c>
      <c r="E43" s="10">
        <f t="shared" si="0"/>
        <v>5.2231208366506267E-3</v>
      </c>
      <c r="F43" s="10">
        <f t="shared" si="0"/>
        <v>2.619993530542538E-3</v>
      </c>
      <c r="G43" s="10">
        <f t="shared" si="0"/>
        <v>9.7723411860951102E-3</v>
      </c>
      <c r="H43" s="10">
        <f t="shared" si="0"/>
        <v>7.1523890775792671E-3</v>
      </c>
      <c r="I43" s="10"/>
      <c r="J43" s="10">
        <f t="shared" si="1"/>
        <v>-6.4762668305431395E-4</v>
      </c>
      <c r="K43" s="10">
        <f t="shared" si="1"/>
        <v>-8.8779890041569776E-2</v>
      </c>
      <c r="L43" s="10">
        <f t="shared" si="1"/>
        <v>5.1485446089356582E-2</v>
      </c>
      <c r="M43" s="10">
        <f t="shared" si="1"/>
        <v>0.16174328551148776</v>
      </c>
      <c r="N43" s="10">
        <f t="shared" si="1"/>
        <v>0.12852962474655871</v>
      </c>
      <c r="O43" s="10">
        <f t="shared" si="1"/>
        <v>7.7372089948860176E-2</v>
      </c>
      <c r="P43" s="10">
        <f t="shared" si="1"/>
        <v>-7.3375547203879649E-2</v>
      </c>
      <c r="Q43" s="14"/>
      <c r="R43" t="s">
        <v>20</v>
      </c>
      <c r="S43" s="10">
        <f t="shared" si="2"/>
        <v>1.9797682879845802E-4</v>
      </c>
      <c r="T43" s="10">
        <f t="shared" si="2"/>
        <v>-2.0115575753152405E-2</v>
      </c>
      <c r="U43" s="10">
        <f t="shared" si="2"/>
        <v>1.7367278810792711E-3</v>
      </c>
      <c r="V43" s="10">
        <f t="shared" si="2"/>
        <v>3.3390162622227382E-2</v>
      </c>
      <c r="W43" s="10">
        <f t="shared" si="2"/>
        <v>1.5209291560013809E-2</v>
      </c>
      <c r="X43" s="10">
        <f t="shared" si="2"/>
        <v>6.9461832754313859E-3</v>
      </c>
      <c r="Y43" s="10">
        <f t="shared" si="2"/>
        <v>-8.2631391637465485E-3</v>
      </c>
      <c r="Z43" s="10"/>
      <c r="AA43" s="10">
        <f t="shared" si="3"/>
        <v>1.8160034886926762E-3</v>
      </c>
      <c r="AB43" s="10">
        <f t="shared" si="3"/>
        <v>-0.1764249531530297</v>
      </c>
      <c r="AC43" s="10">
        <f t="shared" si="3"/>
        <v>1.1631023406659105E-2</v>
      </c>
      <c r="AD43" s="10">
        <f t="shared" si="3"/>
        <v>0.3781004404430468</v>
      </c>
      <c r="AE43" s="10">
        <f t="shared" si="3"/>
        <v>0.23389932564808213</v>
      </c>
      <c r="AF43" s="10">
        <f t="shared" si="3"/>
        <v>6.2175629203929654E-2</v>
      </c>
      <c r="AG43" s="10">
        <f t="shared" si="3"/>
        <v>-0.18094595971471911</v>
      </c>
      <c r="AH43" s="14"/>
      <c r="AI43" t="s">
        <v>20</v>
      </c>
      <c r="AJ43" s="10">
        <f t="shared" si="4"/>
        <v>-1.8501795929137831E-4</v>
      </c>
      <c r="AK43" s="10">
        <f t="shared" si="4"/>
        <v>-1.8879421986639548E-2</v>
      </c>
      <c r="AL43" s="10">
        <f t="shared" si="4"/>
        <v>1.6953316934471821E-3</v>
      </c>
      <c r="AM43" s="10">
        <f t="shared" si="4"/>
        <v>3.3695267497413417E-2</v>
      </c>
      <c r="AN43" s="10">
        <f t="shared" si="4"/>
        <v>1.6326159211423462E-2</v>
      </c>
      <c r="AO43" s="10">
        <f t="shared" si="4"/>
        <v>6.1985648490543218E-3</v>
      </c>
      <c r="AP43" s="10">
        <f t="shared" si="4"/>
        <v>-1.0127600501565345E-2</v>
      </c>
      <c r="AQ43" s="10"/>
      <c r="AR43" s="10">
        <f>AVERAGE(AR11,AR27)</f>
        <v>-2.4592776485533193E-3</v>
      </c>
      <c r="AS43" s="10">
        <f t="shared" si="5"/>
        <v>-0.16527152656272898</v>
      </c>
      <c r="AT43" s="10">
        <f t="shared" si="5"/>
        <v>1.135002352772109E-2</v>
      </c>
      <c r="AU43" s="10">
        <f t="shared" si="5"/>
        <v>0.34063104257214161</v>
      </c>
      <c r="AV43" s="10">
        <f t="shared" si="5"/>
        <v>0.20421037874906495</v>
      </c>
      <c r="AW43" s="10">
        <f t="shared" si="5"/>
        <v>5.9099193576049022E-2</v>
      </c>
      <c r="AX43" s="10">
        <f t="shared" si="5"/>
        <v>-0.16175651864232685</v>
      </c>
      <c r="AY43" s="14"/>
      <c r="AZ43" t="s">
        <v>20</v>
      </c>
      <c r="BA43" s="10">
        <f t="shared" si="6"/>
        <v>-2.9748300542408791E-6</v>
      </c>
      <c r="BB43" s="10">
        <f t="shared" si="6"/>
        <v>-9.02795093818844E-3</v>
      </c>
      <c r="BC43" s="10">
        <f t="shared" si="6"/>
        <v>4.4381879090317922E-3</v>
      </c>
      <c r="BD43" s="10">
        <f t="shared" si="6"/>
        <v>1.6009220878699777E-2</v>
      </c>
      <c r="BE43" s="10">
        <f t="shared" si="6"/>
        <v>1.1416483081548544E-2</v>
      </c>
      <c r="BF43" s="10">
        <f t="shared" si="6"/>
        <v>1.1416473836802356E-2</v>
      </c>
      <c r="BG43" s="10">
        <f t="shared" si="6"/>
        <v>7.0963572293026977E-3</v>
      </c>
      <c r="BH43" s="10">
        <f t="shared" si="6"/>
        <v>-4.3201166040757171E-3</v>
      </c>
      <c r="BI43" s="10"/>
      <c r="BJ43" s="10">
        <f t="shared" si="7"/>
        <v>-1.6706339373930013E-4</v>
      </c>
      <c r="BK43" s="10">
        <f t="shared" si="7"/>
        <v>-1.3518684050591775E-2</v>
      </c>
      <c r="BL43" s="10">
        <f t="shared" si="7"/>
        <v>2.9621214205701567E-2</v>
      </c>
      <c r="BM43" s="10">
        <f t="shared" si="7"/>
        <v>9.6233527602841817E-2</v>
      </c>
      <c r="BN43" s="10">
        <f t="shared" si="7"/>
        <v>0.11623128777154593</v>
      </c>
      <c r="BO43" s="10">
        <f t="shared" si="7"/>
        <v>0.11623132027511146</v>
      </c>
      <c r="BP43" s="10">
        <f t="shared" si="7"/>
        <v>6.7345128375055352E-2</v>
      </c>
      <c r="BQ43" s="10">
        <f t="shared" si="7"/>
        <v>-4.9798871939845758E-2</v>
      </c>
    </row>
    <row r="44" spans="1:69" x14ac:dyDescent="0.25">
      <c r="A44" t="s">
        <v>21</v>
      </c>
      <c r="B44" s="10">
        <f t="shared" si="0"/>
        <v>6.8165295343697633E-4</v>
      </c>
      <c r="C44" s="10">
        <f t="shared" si="0"/>
        <v>-9.9746117039638676E-3</v>
      </c>
      <c r="D44" s="10">
        <f t="shared" si="0"/>
        <v>4.5236347967361678E-3</v>
      </c>
      <c r="E44" s="10">
        <f t="shared" si="0"/>
        <v>9.4623995177886E-3</v>
      </c>
      <c r="F44" s="10">
        <f t="shared" si="0"/>
        <v>4.6930762747412012E-3</v>
      </c>
      <c r="G44" s="10">
        <f t="shared" si="0"/>
        <v>1.3784211752114493E-2</v>
      </c>
      <c r="H44" s="10">
        <f t="shared" si="0"/>
        <v>9.0911528643439592E-3</v>
      </c>
      <c r="I44" s="10"/>
      <c r="J44" s="10">
        <f t="shared" si="1"/>
        <v>4.6139361749187122E-3</v>
      </c>
      <c r="K44" s="10">
        <f t="shared" si="1"/>
        <v>-8.44347223212078E-2</v>
      </c>
      <c r="L44" s="10">
        <f t="shared" si="1"/>
        <v>3.6606860168117129E-2</v>
      </c>
      <c r="M44" s="10">
        <f t="shared" si="1"/>
        <v>0.15703442007636273</v>
      </c>
      <c r="N44" s="10">
        <f t="shared" si="1"/>
        <v>0.11558880230811805</v>
      </c>
      <c r="O44" s="10">
        <f t="shared" si="1"/>
        <v>8.9632343047482341E-2</v>
      </c>
      <c r="P44" s="10">
        <f t="shared" si="1"/>
        <v>-4.3335140984570863E-2</v>
      </c>
      <c r="Q44" s="14"/>
      <c r="R44" t="s">
        <v>21</v>
      </c>
      <c r="S44" s="10">
        <f t="shared" si="2"/>
        <v>5.3416305298229459E-4</v>
      </c>
      <c r="T44" s="10">
        <f t="shared" si="2"/>
        <v>-1.9523941172177331E-2</v>
      </c>
      <c r="U44" s="10">
        <f t="shared" si="2"/>
        <v>1.0130347541502588E-3</v>
      </c>
      <c r="V44" s="10">
        <f t="shared" si="2"/>
        <v>2.4908146108774572E-2</v>
      </c>
      <c r="W44" s="10">
        <f t="shared" si="2"/>
        <v>6.9314028223743697E-3</v>
      </c>
      <c r="X44" s="10">
        <f t="shared" si="2"/>
        <v>1.4086439691977006E-2</v>
      </c>
      <c r="Y44" s="10">
        <f t="shared" si="2"/>
        <v>7.1550257065716941E-3</v>
      </c>
      <c r="Z44" s="10"/>
      <c r="AA44" s="10">
        <f t="shared" si="3"/>
        <v>4.263854895934927E-3</v>
      </c>
      <c r="AB44" s="10">
        <f t="shared" si="3"/>
        <v>-0.16780717794626254</v>
      </c>
      <c r="AC44" s="10">
        <f t="shared" si="3"/>
        <v>8.2434266959991662E-3</v>
      </c>
      <c r="AD44" s="10">
        <f t="shared" si="3"/>
        <v>0.27656837041932492</v>
      </c>
      <c r="AE44" s="10">
        <f t="shared" si="3"/>
        <v>0.13526245110951285</v>
      </c>
      <c r="AF44" s="10">
        <f t="shared" si="3"/>
        <v>0.1062792267479501</v>
      </c>
      <c r="AG44" s="10">
        <f t="shared" si="3"/>
        <v>-3.0735269642136839E-2</v>
      </c>
      <c r="AH44" s="14"/>
      <c r="AI44" t="s">
        <v>21</v>
      </c>
      <c r="AJ44" s="10">
        <f t="shared" si="4"/>
        <v>-2.234223964157545E-4</v>
      </c>
      <c r="AK44" s="10">
        <f t="shared" si="4"/>
        <v>-1.832414486938545E-2</v>
      </c>
      <c r="AL44" s="10">
        <f t="shared" si="4"/>
        <v>9.8888832738283573E-4</v>
      </c>
      <c r="AM44" s="10">
        <f t="shared" si="4"/>
        <v>2.5399184183162851E-2</v>
      </c>
      <c r="AN44" s="10">
        <f t="shared" si="4"/>
        <v>7.8405052533044323E-3</v>
      </c>
      <c r="AO44" s="10">
        <f t="shared" si="4"/>
        <v>1.4732693520593745E-2</v>
      </c>
      <c r="AP44" s="10">
        <f t="shared" si="4"/>
        <v>6.8922042846679653E-3</v>
      </c>
      <c r="AQ44" s="10"/>
      <c r="AR44" s="10">
        <f t="shared" si="5"/>
        <v>-2.3651264470725825E-3</v>
      </c>
      <c r="AS44" s="10">
        <f t="shared" si="5"/>
        <v>-0.15719635607272608</v>
      </c>
      <c r="AT44" s="10">
        <f t="shared" si="5"/>
        <v>8.0452478950752485E-3</v>
      </c>
      <c r="AU44" s="10">
        <f t="shared" si="5"/>
        <v>0.29123904972626208</v>
      </c>
      <c r="AV44" s="10">
        <f t="shared" si="5"/>
        <v>0.15272149892233822</v>
      </c>
      <c r="AW44" s="10">
        <f t="shared" si="5"/>
        <v>0.12161307919439393</v>
      </c>
      <c r="AX44" s="10">
        <f t="shared" si="5"/>
        <v>-3.244992905315084E-2</v>
      </c>
      <c r="AY44" s="14"/>
      <c r="AZ44" t="s">
        <v>21</v>
      </c>
      <c r="BA44" s="10">
        <f t="shared" si="6"/>
        <v>4.3059638582077517E-4</v>
      </c>
      <c r="BB44" s="10">
        <f t="shared" si="6"/>
        <v>-8.4088640355998185E-3</v>
      </c>
      <c r="BC44" s="10">
        <f t="shared" si="6"/>
        <v>2.5887985179639189E-3</v>
      </c>
      <c r="BD44" s="10">
        <f t="shared" si="6"/>
        <v>8.3944688667543302E-3</v>
      </c>
      <c r="BE44" s="10">
        <f t="shared" si="6"/>
        <v>3.0049998647026762E-3</v>
      </c>
      <c r="BF44" s="10">
        <f t="shared" si="6"/>
        <v>3.0049979070420744E-3</v>
      </c>
      <c r="BG44" s="10">
        <f t="shared" si="6"/>
        <v>1.3591764636871916E-2</v>
      </c>
      <c r="BH44" s="10">
        <f t="shared" si="6"/>
        <v>1.0586766635670387E-2</v>
      </c>
      <c r="BI44" s="10"/>
      <c r="BJ44" s="10">
        <f t="shared" si="7"/>
        <v>3.171340766792187E-3</v>
      </c>
      <c r="BK44" s="10">
        <f t="shared" si="7"/>
        <v>-9.1745754895090591E-3</v>
      </c>
      <c r="BL44" s="10">
        <f t="shared" si="7"/>
        <v>2.1020270122673306E-2</v>
      </c>
      <c r="BM44" s="10">
        <f t="shared" si="7"/>
        <v>3.4864637651830482E-2</v>
      </c>
      <c r="BN44" s="10">
        <f t="shared" si="7"/>
        <v>5.2468986222804256E-2</v>
      </c>
      <c r="BO44" s="10">
        <f t="shared" si="7"/>
        <v>5.2469016326151294E-2</v>
      </c>
      <c r="BP44" s="10">
        <f t="shared" si="7"/>
        <v>9.8750432262062066E-2</v>
      </c>
      <c r="BQ44" s="10">
        <f t="shared" si="7"/>
        <v>4.627877057631738E-2</v>
      </c>
    </row>
    <row r="45" spans="1:69" x14ac:dyDescent="0.25">
      <c r="A45" t="s">
        <v>22</v>
      </c>
      <c r="B45" s="10">
        <f t="shared" si="0"/>
        <v>1.0890873184787667E-4</v>
      </c>
      <c r="C45" s="10">
        <f t="shared" si="0"/>
        <v>-9.9746117039638676E-3</v>
      </c>
      <c r="D45" s="10">
        <f t="shared" si="0"/>
        <v>9.2743864104918895E-3</v>
      </c>
      <c r="E45" s="10">
        <f t="shared" si="0"/>
        <v>5.6726901846775816E-4</v>
      </c>
      <c r="F45" s="10">
        <f t="shared" si="0"/>
        <v>-2.4047526120060409E-5</v>
      </c>
      <c r="G45" s="10">
        <f t="shared" si="0"/>
        <v>1.5126626527703864E-2</v>
      </c>
      <c r="H45" s="10">
        <f t="shared" si="0"/>
        <v>1.5150659224566288E-2</v>
      </c>
      <c r="I45" s="10"/>
      <c r="J45" s="10">
        <f t="shared" si="1"/>
        <v>9.4123418709953855E-4</v>
      </c>
      <c r="K45" s="10">
        <f t="shared" si="1"/>
        <v>-8.44347223212078E-2</v>
      </c>
      <c r="L45" s="10">
        <f t="shared" si="1"/>
        <v>7.1265856881041534E-2</v>
      </c>
      <c r="M45" s="10">
        <f t="shared" si="1"/>
        <v>-1.6659271160238628E-2</v>
      </c>
      <c r="N45" s="10">
        <f t="shared" si="1"/>
        <v>-2.6521592949154509E-2</v>
      </c>
      <c r="O45" s="10">
        <f t="shared" si="1"/>
        <v>9.5795360710527411E-2</v>
      </c>
      <c r="P45" s="10">
        <f t="shared" si="1"/>
        <v>0.12113782060410574</v>
      </c>
      <c r="Q45" s="14"/>
      <c r="R45" t="s">
        <v>22</v>
      </c>
      <c r="S45" s="10">
        <f t="shared" si="2"/>
        <v>4.7191529301925355E-4</v>
      </c>
      <c r="T45" s="10">
        <f t="shared" si="2"/>
        <v>-1.9523941172177331E-2</v>
      </c>
      <c r="U45" s="10">
        <f t="shared" si="2"/>
        <v>2.0769306463669134E-3</v>
      </c>
      <c r="V45" s="10">
        <f t="shared" si="2"/>
        <v>6.8032190970638059E-3</v>
      </c>
      <c r="W45" s="10">
        <f t="shared" si="2"/>
        <v>-1.0171876080087648E-2</v>
      </c>
      <c r="X45" s="10">
        <f t="shared" si="2"/>
        <v>1.400472299086258E-2</v>
      </c>
      <c r="Y45" s="10">
        <f t="shared" si="2"/>
        <v>2.4176597595214819E-2</v>
      </c>
      <c r="Z45" s="10"/>
      <c r="AA45" s="10">
        <f t="shared" si="3"/>
        <v>3.5806053831662181E-3</v>
      </c>
      <c r="AB45" s="10">
        <f t="shared" si="3"/>
        <v>-0.16780717794626254</v>
      </c>
      <c r="AC45" s="10">
        <f t="shared" si="3"/>
        <v>1.6135239039797057E-2</v>
      </c>
      <c r="AD45" s="10">
        <f t="shared" si="3"/>
        <v>7.7767783332270191E-2</v>
      </c>
      <c r="AE45" s="10">
        <f t="shared" si="3"/>
        <v>-6.569892561172852E-2</v>
      </c>
      <c r="AF45" s="10">
        <f t="shared" si="3"/>
        <v>0.10092592223872232</v>
      </c>
      <c r="AG45" s="10">
        <f t="shared" si="3"/>
        <v>0.16034280251590691</v>
      </c>
      <c r="AH45" s="14"/>
      <c r="AI45" t="s">
        <v>22</v>
      </c>
      <c r="AJ45" s="10">
        <f t="shared" si="4"/>
        <v>-6.041088516426723E-4</v>
      </c>
      <c r="AK45" s="10">
        <f t="shared" si="4"/>
        <v>-1.832414486938545E-2</v>
      </c>
      <c r="AL45" s="10">
        <f t="shared" si="4"/>
        <v>2.0274254769473954E-3</v>
      </c>
      <c r="AM45" s="10">
        <f t="shared" si="4"/>
        <v>1.2663738058215718E-2</v>
      </c>
      <c r="AN45" s="10">
        <f t="shared" si="4"/>
        <v>-4.2370899872741525E-3</v>
      </c>
      <c r="AO45" s="10">
        <f t="shared" si="4"/>
        <v>1.4613025794353569E-2</v>
      </c>
      <c r="AP45" s="10">
        <f t="shared" si="4"/>
        <v>1.8850102144129133E-2</v>
      </c>
      <c r="AQ45" s="10"/>
      <c r="AR45" s="10">
        <f t="shared" si="5"/>
        <v>-5.4061019905162488E-3</v>
      </c>
      <c r="AS45" s="10">
        <f t="shared" si="5"/>
        <v>-0.15719635607272608</v>
      </c>
      <c r="AT45" s="10">
        <f t="shared" si="5"/>
        <v>1.5744112011099449E-2</v>
      </c>
      <c r="AU45" s="10">
        <f t="shared" si="5"/>
        <v>0.12745649830332928</v>
      </c>
      <c r="AV45" s="10">
        <f t="shared" si="5"/>
        <v>-1.1316372096731421E-2</v>
      </c>
      <c r="AW45" s="10">
        <f t="shared" si="5"/>
        <v>0.11517796174132194</v>
      </c>
      <c r="AX45" s="10">
        <f t="shared" si="5"/>
        <v>0.12484941459253243</v>
      </c>
      <c r="AY45" s="14"/>
      <c r="AZ45" t="s">
        <v>22</v>
      </c>
      <c r="BA45" s="10">
        <f t="shared" si="6"/>
        <v>7.6975837788165896E-5</v>
      </c>
      <c r="BB45" s="10">
        <f t="shared" si="6"/>
        <v>-8.4088640355998185E-3</v>
      </c>
      <c r="BC45" s="10">
        <f t="shared" si="6"/>
        <v>5.3075720309553615E-3</v>
      </c>
      <c r="BD45" s="10">
        <f t="shared" si="6"/>
        <v>4.3631650589625592E-3</v>
      </c>
      <c r="BE45" s="10">
        <f t="shared" si="6"/>
        <v>1.3388488099307357E-3</v>
      </c>
      <c r="BF45" s="10">
        <f t="shared" si="6"/>
        <v>1.3388513916117223E-3</v>
      </c>
      <c r="BG45" s="10">
        <f t="shared" si="6"/>
        <v>1.4995467629941056E-2</v>
      </c>
      <c r="BH45" s="10">
        <f t="shared" si="6"/>
        <v>1.3656616210937476E-2</v>
      </c>
      <c r="BI45" s="10"/>
      <c r="BJ45" s="10">
        <f t="shared" si="7"/>
        <v>6.332001141816986E-4</v>
      </c>
      <c r="BK45" s="10">
        <f t="shared" si="7"/>
        <v>-9.1745754895090591E-3</v>
      </c>
      <c r="BL45" s="10">
        <f t="shared" si="7"/>
        <v>4.1056915478288505E-2</v>
      </c>
      <c r="BM45" s="10">
        <f t="shared" si="7"/>
        <v>1.880778957571997E-3</v>
      </c>
      <c r="BN45" s="10">
        <f t="shared" si="7"/>
        <v>3.6683507859375339E-2</v>
      </c>
      <c r="BO45" s="10">
        <f t="shared" si="7"/>
        <v>3.6683516249656808E-2</v>
      </c>
      <c r="BP45" s="10">
        <f t="shared" si="7"/>
        <v>0.12040786022122074</v>
      </c>
      <c r="BQ45" s="10">
        <f t="shared" si="7"/>
        <v>8.311343081237893E-2</v>
      </c>
    </row>
    <row r="46" spans="1:69" x14ac:dyDescent="0.25">
      <c r="A46" t="s">
        <v>23</v>
      </c>
      <c r="B46" s="10">
        <f t="shared" si="0"/>
        <v>-3.8890224539728176E-5</v>
      </c>
      <c r="C46" s="10">
        <f t="shared" si="0"/>
        <v>-1.0276872664690049E-2</v>
      </c>
      <c r="D46" s="10">
        <f t="shared" si="0"/>
        <v>2.9891348452057162E-3</v>
      </c>
      <c r="E46" s="10">
        <f t="shared" si="0"/>
        <v>-1.0024152038728491E-2</v>
      </c>
      <c r="F46" s="10">
        <f t="shared" si="0"/>
        <v>-1.7350779568968244E-2</v>
      </c>
      <c r="G46" s="10">
        <f t="shared" si="0"/>
        <v>8.5363269335014952E-3</v>
      </c>
      <c r="H46" s="10">
        <f t="shared" si="0"/>
        <v>2.5887124678667852E-2</v>
      </c>
      <c r="I46" s="10"/>
      <c r="J46" s="10">
        <f t="shared" si="1"/>
        <v>-1.2210882279378211E-5</v>
      </c>
      <c r="K46" s="10">
        <f t="shared" si="1"/>
        <v>-8.8779890041569776E-2</v>
      </c>
      <c r="L46" s="10">
        <f t="shared" si="1"/>
        <v>2.1204874898482801E-2</v>
      </c>
      <c r="M46" s="10">
        <f t="shared" si="1"/>
        <v>-9.5579896264648787E-2</v>
      </c>
      <c r="N46" s="10">
        <f t="shared" si="1"/>
        <v>-0.16354701710766334</v>
      </c>
      <c r="O46" s="10">
        <f t="shared" si="1"/>
        <v>4.2472298678255388E-2</v>
      </c>
      <c r="P46" s="10">
        <f t="shared" si="1"/>
        <v>0.19523645409236487</v>
      </c>
      <c r="Q46" s="14"/>
      <c r="R46" t="s">
        <v>23</v>
      </c>
      <c r="S46" s="10">
        <f t="shared" si="2"/>
        <v>2.8022069155293674E-4</v>
      </c>
      <c r="T46" s="10">
        <f t="shared" si="2"/>
        <v>-2.0115575753152405E-2</v>
      </c>
      <c r="U46" s="10">
        <f t="shared" si="2"/>
        <v>6.6939476623835675E-4</v>
      </c>
      <c r="V46" s="10">
        <f t="shared" si="2"/>
        <v>4.8240119974841244E-3</v>
      </c>
      <c r="W46" s="10">
        <f t="shared" si="2"/>
        <v>-1.4341948362176914E-2</v>
      </c>
      <c r="X46" s="10">
        <f t="shared" si="2"/>
        <v>8.0326683785053969E-3</v>
      </c>
      <c r="Y46" s="10">
        <f t="shared" si="2"/>
        <v>2.237457387587603E-2</v>
      </c>
      <c r="Z46" s="10"/>
      <c r="AA46" s="10">
        <f t="shared" si="3"/>
        <v>1.748347789733146E-3</v>
      </c>
      <c r="AB46" s="10">
        <f t="shared" si="3"/>
        <v>-0.1764249531530297</v>
      </c>
      <c r="AC46" s="10">
        <f t="shared" si="3"/>
        <v>4.7638352473427584E-3</v>
      </c>
      <c r="AD46" s="10">
        <f t="shared" si="3"/>
        <v>5.7101950250021918E-2</v>
      </c>
      <c r="AE46" s="10">
        <f t="shared" si="3"/>
        <v>-0.1097884219270486</v>
      </c>
      <c r="AF46" s="10">
        <f t="shared" si="3"/>
        <v>4.894099302224094E-2</v>
      </c>
      <c r="AG46" s="10">
        <f t="shared" si="3"/>
        <v>0.15035314694672874</v>
      </c>
      <c r="AH46" s="14"/>
      <c r="AI46" t="s">
        <v>23</v>
      </c>
      <c r="AJ46" s="10">
        <f t="shared" si="4"/>
        <v>-3.0765596439401858E-4</v>
      </c>
      <c r="AK46" s="10">
        <f t="shared" si="4"/>
        <v>-1.8879421986639548E-2</v>
      </c>
      <c r="AL46" s="10">
        <f t="shared" si="4"/>
        <v>6.5343926282553815E-4</v>
      </c>
      <c r="AM46" s="10">
        <f t="shared" si="4"/>
        <v>-6.0250700232298872E-3</v>
      </c>
      <c r="AN46" s="10">
        <f t="shared" si="4"/>
        <v>-2.4558708783896519E-2</v>
      </c>
      <c r="AO46" s="10">
        <f t="shared" si="4"/>
        <v>8.3366055418189304E-3</v>
      </c>
      <c r="AP46" s="10">
        <f t="shared" si="4"/>
        <v>3.28953125897576E-2</v>
      </c>
      <c r="AQ46" s="10"/>
      <c r="AR46" s="10">
        <f t="shared" si="5"/>
        <v>-2.3958711319715118E-3</v>
      </c>
      <c r="AS46" s="10">
        <f t="shared" si="5"/>
        <v>-0.16527152656272898</v>
      </c>
      <c r="AT46" s="10">
        <f t="shared" si="5"/>
        <v>4.6497230441680595E-3</v>
      </c>
      <c r="AU46" s="10">
        <f t="shared" si="5"/>
        <v>-2.9651522407417287E-2</v>
      </c>
      <c r="AV46" s="10">
        <f t="shared" si="5"/>
        <v>-0.19557338732878018</v>
      </c>
      <c r="AW46" s="10">
        <f t="shared" si="5"/>
        <v>5.8097619763512152E-2</v>
      </c>
      <c r="AX46" s="10">
        <f t="shared" si="5"/>
        <v>0.23215827752386267</v>
      </c>
      <c r="AY46" s="14"/>
      <c r="AZ46" t="s">
        <v>23</v>
      </c>
      <c r="BA46" s="10">
        <f t="shared" si="6"/>
        <v>-9.5761735043926747E-6</v>
      </c>
      <c r="BB46" s="10">
        <f t="shared" si="6"/>
        <v>-9.02795093818844E-3</v>
      </c>
      <c r="BC46" s="10">
        <f t="shared" si="6"/>
        <v>1.7106305570931976E-3</v>
      </c>
      <c r="BD46" s="10">
        <f t="shared" si="6"/>
        <v>-1.2901938465588236E-2</v>
      </c>
      <c r="BE46" s="10">
        <f t="shared" si="6"/>
        <v>-2.0228835041908654E-2</v>
      </c>
      <c r="BF46" s="10">
        <f t="shared" si="6"/>
        <v>-2.0228861721561249E-2</v>
      </c>
      <c r="BG46" s="10">
        <f t="shared" si="6"/>
        <v>8.819665540667123E-3</v>
      </c>
      <c r="BH46" s="10">
        <f t="shared" si="6"/>
        <v>2.9048526988309967E-2</v>
      </c>
      <c r="BI46" s="10"/>
      <c r="BJ46" s="10">
        <f t="shared" si="7"/>
        <v>-4.2812409648847758E-5</v>
      </c>
      <c r="BK46" s="10">
        <f t="shared" si="7"/>
        <v>-1.3518684050591775E-2</v>
      </c>
      <c r="BL46" s="10">
        <f t="shared" si="7"/>
        <v>1.2158714223822016E-2</v>
      </c>
      <c r="BM46" s="10">
        <f t="shared" si="7"/>
        <v>-0.14891546580824389</v>
      </c>
      <c r="BN46" s="10">
        <f t="shared" si="7"/>
        <v>-0.15206787139208433</v>
      </c>
      <c r="BO46" s="10">
        <f t="shared" si="7"/>
        <v>-0.15206825669777671</v>
      </c>
      <c r="BP46" s="10">
        <f t="shared" si="7"/>
        <v>6.4237827875147174E-2</v>
      </c>
      <c r="BQ46" s="10">
        <f t="shared" si="7"/>
        <v>0.19840788463375453</v>
      </c>
    </row>
    <row r="47" spans="1:69" x14ac:dyDescent="0.25">
      <c r="A47" t="s">
        <v>24</v>
      </c>
      <c r="B47" s="10">
        <f t="shared" si="0"/>
        <v>4.2078163117846307E-4</v>
      </c>
      <c r="C47" s="10">
        <f t="shared" si="0"/>
        <v>-9.9746117039638676E-3</v>
      </c>
      <c r="D47" s="10">
        <f t="shared" si="0"/>
        <v>6.8281240186051362E-3</v>
      </c>
      <c r="E47" s="10">
        <f t="shared" si="0"/>
        <v>-4.8649626619675489E-3</v>
      </c>
      <c r="F47" s="10">
        <f t="shared" si="0"/>
        <v>-7.5906686774140069E-3</v>
      </c>
      <c r="G47" s="10">
        <f t="shared" si="0"/>
        <v>1.4980247689356251E-2</v>
      </c>
      <c r="H47" s="10">
        <f t="shared" si="0"/>
        <v>2.2570918588077346E-2</v>
      </c>
      <c r="I47" s="10"/>
      <c r="J47" s="10">
        <f t="shared" si="1"/>
        <v>3.0889868894692254E-3</v>
      </c>
      <c r="K47" s="10">
        <f t="shared" si="1"/>
        <v>-8.44347223212078E-2</v>
      </c>
      <c r="L47" s="10">
        <f t="shared" si="1"/>
        <v>5.2500169374840942E-2</v>
      </c>
      <c r="M47" s="10">
        <f t="shared" si="1"/>
        <v>9.285852120671359E-2</v>
      </c>
      <c r="N47" s="10">
        <f t="shared" si="1"/>
        <v>6.5708341445679247E-2</v>
      </c>
      <c r="O47" s="10">
        <f t="shared" si="1"/>
        <v>0.10351900377687523</v>
      </c>
      <c r="P47" s="10">
        <f t="shared" si="1"/>
        <v>2.7322963020226663E-2</v>
      </c>
      <c r="Q47" s="14"/>
      <c r="R47" t="s">
        <v>24</v>
      </c>
      <c r="S47" s="10">
        <f t="shared" si="2"/>
        <v>4.9981229163034626E-4</v>
      </c>
      <c r="T47" s="10">
        <f t="shared" si="2"/>
        <v>-1.9523941172177331E-2</v>
      </c>
      <c r="U47" s="10">
        <f t="shared" si="2"/>
        <v>1.5291081619900888E-3</v>
      </c>
      <c r="V47" s="10">
        <f t="shared" si="2"/>
        <v>1.9441226278157815E-2</v>
      </c>
      <c r="W47" s="10">
        <f t="shared" si="2"/>
        <v>1.9462055882767692E-3</v>
      </c>
      <c r="X47" s="10">
        <f t="shared" si="2"/>
        <v>1.4197528197923116E-2</v>
      </c>
      <c r="Y47" s="10">
        <f t="shared" si="2"/>
        <v>1.2251321007223696E-2</v>
      </c>
      <c r="Z47" s="10"/>
      <c r="AA47" s="10">
        <f t="shared" si="3"/>
        <v>3.9220938008770519E-3</v>
      </c>
      <c r="AB47" s="10">
        <f t="shared" si="3"/>
        <v>-0.16780717794626254</v>
      </c>
      <c r="AC47" s="10">
        <f t="shared" si="3"/>
        <v>1.1857850198324516E-2</v>
      </c>
      <c r="AD47" s="10">
        <f t="shared" si="3"/>
        <v>0.21780491064317448</v>
      </c>
      <c r="AE47" s="10">
        <f t="shared" si="3"/>
        <v>7.6804250505120519E-2</v>
      </c>
      <c r="AF47" s="10">
        <f t="shared" si="3"/>
        <v>0.10592421598043737</v>
      </c>
      <c r="AG47" s="10">
        <f t="shared" si="3"/>
        <v>2.818980752848315E-2</v>
      </c>
      <c r="AH47" s="14"/>
      <c r="AI47" t="s">
        <v>24</v>
      </c>
      <c r="AJ47" s="10">
        <f t="shared" si="4"/>
        <v>-6.4782043227751545E-4</v>
      </c>
      <c r="AK47" s="10">
        <f t="shared" si="4"/>
        <v>-1.832414486938545E-2</v>
      </c>
      <c r="AL47" s="10">
        <f t="shared" si="4"/>
        <v>1.4926607558770407E-3</v>
      </c>
      <c r="AM47" s="10">
        <f t="shared" si="4"/>
        <v>1.7116586075109581E-2</v>
      </c>
      <c r="AN47" s="10">
        <f t="shared" si="4"/>
        <v>-3.6271861138042181E-4</v>
      </c>
      <c r="AO47" s="10">
        <f t="shared" si="4"/>
        <v>1.4696395421838936E-2</v>
      </c>
      <c r="AP47" s="10">
        <f t="shared" si="4"/>
        <v>1.5059134539435888E-2</v>
      </c>
      <c r="AQ47" s="10"/>
      <c r="AR47" s="10">
        <f t="shared" si="5"/>
        <v>-5.7457339470235996E-3</v>
      </c>
      <c r="AS47" s="10">
        <f t="shared" si="5"/>
        <v>-0.15719635607272608</v>
      </c>
      <c r="AT47" s="10">
        <f t="shared" si="5"/>
        <v>1.1571467873285184E-2</v>
      </c>
      <c r="AU47" s="10">
        <f t="shared" si="5"/>
        <v>0.19973894263142575</v>
      </c>
      <c r="AV47" s="10">
        <f t="shared" si="5"/>
        <v>5.6953390204762269E-2</v>
      </c>
      <c r="AW47" s="10">
        <f t="shared" si="5"/>
        <v>0.11650440271220394</v>
      </c>
      <c r="AX47" s="10">
        <f t="shared" si="5"/>
        <v>5.8033611906601945E-2</v>
      </c>
      <c r="AY47" s="14"/>
      <c r="AZ47" t="s">
        <v>24</v>
      </c>
      <c r="BA47" s="10">
        <f t="shared" si="6"/>
        <v>1.9935929526581999E-4</v>
      </c>
      <c r="BB47" s="10">
        <f t="shared" si="6"/>
        <v>-8.4088640355998185E-3</v>
      </c>
      <c r="BC47" s="10">
        <f t="shared" si="6"/>
        <v>3.9076181642217949E-3</v>
      </c>
      <c r="BD47" s="10">
        <f t="shared" si="6"/>
        <v>-4.2348887449513931E-3</v>
      </c>
      <c r="BE47" s="10">
        <f t="shared" si="6"/>
        <v>-8.5367753666051767E-3</v>
      </c>
      <c r="BF47" s="10">
        <f t="shared" si="6"/>
        <v>-8.536800125832961E-3</v>
      </c>
      <c r="BG47" s="10">
        <f t="shared" si="6"/>
        <v>1.4067048302796852E-2</v>
      </c>
      <c r="BH47" s="10">
        <f t="shared" si="6"/>
        <v>2.26038484012379E-2</v>
      </c>
      <c r="BI47" s="10"/>
      <c r="BJ47" s="10">
        <f t="shared" si="7"/>
        <v>1.5973612475752952E-3</v>
      </c>
      <c r="BK47" s="10">
        <f t="shared" si="7"/>
        <v>-9.1745754895090591E-3</v>
      </c>
      <c r="BL47" s="10">
        <f t="shared" si="7"/>
        <v>3.0201450253012241E-2</v>
      </c>
      <c r="BM47" s="10">
        <f t="shared" si="7"/>
        <v>-6.9900375543865093E-2</v>
      </c>
      <c r="BN47" s="10">
        <f t="shared" si="7"/>
        <v>-4.6238803638984832E-2</v>
      </c>
      <c r="BO47" s="10">
        <f t="shared" si="7"/>
        <v>-4.6238993772495532E-2</v>
      </c>
      <c r="BP47" s="10">
        <f t="shared" si="7"/>
        <v>0.10992025232261743</v>
      </c>
      <c r="BQ47" s="10">
        <f t="shared" si="7"/>
        <v>0.14952849225574333</v>
      </c>
    </row>
    <row r="48" spans="1:69" x14ac:dyDescent="0.25">
      <c r="A48" t="s">
        <v>25</v>
      </c>
      <c r="B48" s="10">
        <f t="shared" si="0"/>
        <v>-2.7479426006807967E-6</v>
      </c>
      <c r="C48" s="10">
        <f t="shared" si="0"/>
        <v>-1.0276872664690049E-2</v>
      </c>
      <c r="D48" s="10">
        <f t="shared" si="0"/>
        <v>3.1855957870849153E-3</v>
      </c>
      <c r="E48" s="10">
        <f t="shared" si="0"/>
        <v>2.317638300797514E-3</v>
      </c>
      <c r="F48" s="10">
        <f t="shared" si="0"/>
        <v>-4.7763868317227277E-3</v>
      </c>
      <c r="G48" s="10">
        <f t="shared" si="0"/>
        <v>7.3217569100533716E-3</v>
      </c>
      <c r="H48" s="10">
        <f t="shared" si="0"/>
        <v>1.2098144082462089E-2</v>
      </c>
      <c r="I48" s="10"/>
      <c r="J48" s="10">
        <f t="shared" si="1"/>
        <v>1.4663964920585385E-4</v>
      </c>
      <c r="K48" s="10">
        <f t="shared" si="1"/>
        <v>-8.8779890041569776E-2</v>
      </c>
      <c r="L48" s="10">
        <f t="shared" si="1"/>
        <v>2.4673870136881802E-2</v>
      </c>
      <c r="M48" s="10">
        <f t="shared" si="1"/>
        <v>5.6641404367661255E-2</v>
      </c>
      <c r="N48" s="10">
        <f t="shared" si="1"/>
        <v>-5.9841273999128516E-3</v>
      </c>
      <c r="O48" s="10">
        <f t="shared" si="1"/>
        <v>3.7388730596727024E-2</v>
      </c>
      <c r="P48" s="10">
        <f t="shared" si="1"/>
        <v>3.5928936685222908E-2</v>
      </c>
      <c r="Q48" s="14"/>
      <c r="R48" t="s">
        <v>25</v>
      </c>
      <c r="S48" s="10">
        <f t="shared" si="2"/>
        <v>1.8948998668373937E-4</v>
      </c>
      <c r="T48" s="10">
        <f t="shared" si="2"/>
        <v>-2.0115575753152405E-2</v>
      </c>
      <c r="U48" s="10">
        <f t="shared" si="2"/>
        <v>7.133907627990925E-4</v>
      </c>
      <c r="V48" s="10">
        <f t="shared" si="2"/>
        <v>1.5336125979528679E-2</v>
      </c>
      <c r="W48" s="10">
        <f t="shared" si="2"/>
        <v>-3.8765690508572506E-3</v>
      </c>
      <c r="X48" s="10">
        <f t="shared" si="2"/>
        <v>7.3518838634139133E-3</v>
      </c>
      <c r="Y48" s="10">
        <f t="shared" si="2"/>
        <v>1.1228449204388775E-2</v>
      </c>
      <c r="Z48" s="10"/>
      <c r="AA48" s="10">
        <f t="shared" si="3"/>
        <v>1.1067233072086869E-3</v>
      </c>
      <c r="AB48" s="10">
        <f t="shared" si="3"/>
        <v>-0.1764249531530297</v>
      </c>
      <c r="AC48" s="10">
        <f t="shared" si="3"/>
        <v>5.5508682267230098E-3</v>
      </c>
      <c r="AD48" s="10">
        <f t="shared" si="3"/>
        <v>0.17871586157007005</v>
      </c>
      <c r="AE48" s="10">
        <f t="shared" si="3"/>
        <v>1.7744702488153245E-2</v>
      </c>
      <c r="AF48" s="10">
        <f t="shared" si="3"/>
        <v>4.169900414805576E-2</v>
      </c>
      <c r="AG48" s="10">
        <f t="shared" si="3"/>
        <v>2.1703750423853949E-2</v>
      </c>
      <c r="AH48" s="14"/>
      <c r="AI48" t="s">
        <v>25</v>
      </c>
      <c r="AJ48" s="10">
        <f t="shared" si="4"/>
        <v>-1.454919817447045E-4</v>
      </c>
      <c r="AK48" s="10">
        <f t="shared" si="4"/>
        <v>-1.8879421986639548E-2</v>
      </c>
      <c r="AL48" s="10">
        <f t="shared" si="4"/>
        <v>6.9638657111801964E-4</v>
      </c>
      <c r="AM48" s="10">
        <f t="shared" si="4"/>
        <v>1.2868514832328343E-2</v>
      </c>
      <c r="AN48" s="10">
        <f t="shared" si="4"/>
        <v>-5.4600126330864081E-3</v>
      </c>
      <c r="AO48" s="10">
        <f t="shared" si="4"/>
        <v>8.0148446825606869E-3</v>
      </c>
      <c r="AP48" s="10">
        <f t="shared" si="4"/>
        <v>1.3474857105928339E-2</v>
      </c>
      <c r="AQ48" s="10"/>
      <c r="AR48" s="10">
        <f t="shared" si="5"/>
        <v>-1.0066224376757771E-3</v>
      </c>
      <c r="AS48" s="10">
        <f t="shared" si="5"/>
        <v>-0.16527152656272898</v>
      </c>
      <c r="AT48" s="10">
        <f t="shared" si="5"/>
        <v>5.4176180215086706E-3</v>
      </c>
      <c r="AU48" s="10">
        <f t="shared" si="5"/>
        <v>0.15323459813585999</v>
      </c>
      <c r="AV48" s="10">
        <f t="shared" si="5"/>
        <v>-1.3323319156895407E-3</v>
      </c>
      <c r="AW48" s="10">
        <f t="shared" si="5"/>
        <v>4.9599405423474803E-2</v>
      </c>
      <c r="AX48" s="10">
        <f t="shared" si="5"/>
        <v>4.7977259059968962E-2</v>
      </c>
      <c r="AY48" s="14"/>
      <c r="AZ48" t="s">
        <v>25</v>
      </c>
      <c r="BA48" s="10">
        <f t="shared" si="6"/>
        <v>1.3715706768045353E-4</v>
      </c>
      <c r="BB48" s="10">
        <f t="shared" si="6"/>
        <v>-9.02795093818844E-3</v>
      </c>
      <c r="BC48" s="10">
        <f t="shared" si="6"/>
        <v>1.8230617802681205E-3</v>
      </c>
      <c r="BD48" s="10">
        <f t="shared" si="6"/>
        <v>5.5727505310000187E-3</v>
      </c>
      <c r="BE48" s="10">
        <f t="shared" si="6"/>
        <v>-1.4949815710732697E-3</v>
      </c>
      <c r="BF48" s="10">
        <f t="shared" si="6"/>
        <v>-1.4949774794171047E-3</v>
      </c>
      <c r="BG48" s="10">
        <f t="shared" si="6"/>
        <v>8.898642020272636E-3</v>
      </c>
      <c r="BH48" s="10">
        <f t="shared" si="6"/>
        <v>1.0393619537353512E-2</v>
      </c>
      <c r="BI48" s="10"/>
      <c r="BJ48" s="10">
        <f t="shared" si="7"/>
        <v>9.4864331923174389E-4</v>
      </c>
      <c r="BK48" s="10">
        <f t="shared" si="7"/>
        <v>-1.3518684050591775E-2</v>
      </c>
      <c r="BL48" s="10">
        <f t="shared" si="7"/>
        <v>1.415974435774946E-2</v>
      </c>
      <c r="BM48" s="10">
        <f t="shared" si="7"/>
        <v>1.0284142068599322E-2</v>
      </c>
      <c r="BN48" s="10">
        <f t="shared" si="7"/>
        <v>1.4248633179175133E-2</v>
      </c>
      <c r="BO48" s="10">
        <f t="shared" si="7"/>
        <v>1.424878862159808E-2</v>
      </c>
      <c r="BP48" s="10">
        <f t="shared" si="7"/>
        <v>5.803172119557938E-2</v>
      </c>
      <c r="BQ48" s="10">
        <f t="shared" si="7"/>
        <v>4.2438484547099489E-2</v>
      </c>
    </row>
    <row r="49" spans="1:69" x14ac:dyDescent="0.25">
      <c r="A49" s="8" t="s">
        <v>26</v>
      </c>
      <c r="B49" s="12">
        <f t="shared" si="0"/>
        <v>4.1745301587071547E-4</v>
      </c>
      <c r="C49" s="12">
        <f t="shared" si="0"/>
        <v>-9.9746117039638676E-3</v>
      </c>
      <c r="D49" s="12">
        <f t="shared" si="0"/>
        <v>3.5865618984269876E-3</v>
      </c>
      <c r="E49" s="12">
        <f t="shared" si="0"/>
        <v>7.9832753056988982E-3</v>
      </c>
      <c r="F49" s="12">
        <f t="shared" si="0"/>
        <v>2.0126785521450206E-3</v>
      </c>
      <c r="G49" s="12">
        <f t="shared" si="0"/>
        <v>1.0091743671663966E-2</v>
      </c>
      <c r="H49" s="12">
        <f t="shared" si="0"/>
        <v>8.0790519714355573E-3</v>
      </c>
      <c r="I49" s="10"/>
      <c r="J49" s="12">
        <f t="shared" si="1"/>
        <v>1.7297176679751483E-3</v>
      </c>
      <c r="K49" s="12">
        <f t="shared" si="1"/>
        <v>-8.44347223212078E-2</v>
      </c>
      <c r="L49" s="12">
        <f t="shared" si="1"/>
        <v>2.8381372596087178E-2</v>
      </c>
      <c r="M49" s="12">
        <f t="shared" si="1"/>
        <v>6.1881212119883816E-2</v>
      </c>
      <c r="N49" s="12">
        <f t="shared" si="1"/>
        <v>9.7081628725765434E-3</v>
      </c>
      <c r="O49" s="12">
        <f t="shared" si="1"/>
        <v>4.6225610584126733E-2</v>
      </c>
      <c r="P49" s="12">
        <f t="shared" si="1"/>
        <v>3.3660062202344125E-2</v>
      </c>
      <c r="Q49" s="14"/>
      <c r="R49" s="8" t="s">
        <v>26</v>
      </c>
      <c r="S49" s="12">
        <f t="shared" si="2"/>
        <v>4.0881406387009364E-4</v>
      </c>
      <c r="T49" s="12">
        <f t="shared" si="2"/>
        <v>-1.9523941172177331E-2</v>
      </c>
      <c r="U49" s="12">
        <f t="shared" si="2"/>
        <v>8.031841774508836E-4</v>
      </c>
      <c r="V49" s="12">
        <f t="shared" si="2"/>
        <v>1.0575552361414706E-2</v>
      </c>
      <c r="W49" s="12">
        <f t="shared" si="2"/>
        <v>-7.7363905301728346E-3</v>
      </c>
      <c r="X49" s="12">
        <f t="shared" si="2"/>
        <v>9.0869486961952153E-3</v>
      </c>
      <c r="Y49" s="12">
        <f t="shared" si="2"/>
        <v>1.6823375926298269E-2</v>
      </c>
      <c r="Z49" s="12"/>
      <c r="AA49" s="12">
        <f t="shared" si="3"/>
        <v>2.8658286902902368E-3</v>
      </c>
      <c r="AB49" s="12">
        <f t="shared" si="3"/>
        <v>-0.16780717794626254</v>
      </c>
      <c r="AC49" s="12">
        <f t="shared" si="3"/>
        <v>6.3929250670094299E-3</v>
      </c>
      <c r="AD49" s="12">
        <f t="shared" si="3"/>
        <v>0.12019309137621839</v>
      </c>
      <c r="AE49" s="12">
        <f t="shared" si="3"/>
        <v>-3.2117438710528336E-2</v>
      </c>
      <c r="AF49" s="12">
        <f t="shared" si="3"/>
        <v>5.8835918032900336E-2</v>
      </c>
      <c r="AG49" s="12">
        <f t="shared" si="3"/>
        <v>8.7388162118477136E-2</v>
      </c>
      <c r="AH49" s="14"/>
      <c r="AI49" s="8" t="s">
        <v>26</v>
      </c>
      <c r="AJ49" s="12">
        <f t="shared" si="4"/>
        <v>-1.4805957995551617E-4</v>
      </c>
      <c r="AK49" s="12">
        <f t="shared" si="4"/>
        <v>-1.832414486938545E-2</v>
      </c>
      <c r="AL49" s="12">
        <f t="shared" si="4"/>
        <v>7.8403969190031324E-4</v>
      </c>
      <c r="AM49" s="12">
        <f t="shared" si="4"/>
        <v>1.6558346174219078E-2</v>
      </c>
      <c r="AN49" s="12">
        <f t="shared" si="4"/>
        <v>-1.1298183331639219E-3</v>
      </c>
      <c r="AO49" s="12">
        <f t="shared" si="4"/>
        <v>8.8358241619597294E-3</v>
      </c>
      <c r="AP49" s="12">
        <f t="shared" si="4"/>
        <v>9.9656441632439106E-3</v>
      </c>
      <c r="AQ49" s="12"/>
      <c r="AR49" s="12">
        <f t="shared" si="5"/>
        <v>-1.7448664052095073E-3</v>
      </c>
      <c r="AS49" s="12">
        <f t="shared" si="5"/>
        <v>-0.15719635607272608</v>
      </c>
      <c r="AT49" s="12">
        <f t="shared" si="5"/>
        <v>6.2391688530036189E-3</v>
      </c>
      <c r="AU49" s="12">
        <f t="shared" si="5"/>
        <v>0.15961808149391976</v>
      </c>
      <c r="AV49" s="12">
        <f t="shared" si="5"/>
        <v>1.7752231581017006E-2</v>
      </c>
      <c r="AW49" s="12">
        <f t="shared" si="5"/>
        <v>7.0243265200249705E-2</v>
      </c>
      <c r="AX49" s="12">
        <f t="shared" si="5"/>
        <v>5.0981604729010144E-2</v>
      </c>
      <c r="AY49" s="14"/>
      <c r="AZ49" s="8" t="s">
        <v>26</v>
      </c>
      <c r="BA49" s="12">
        <f t="shared" si="6"/>
        <v>1.6778981856025555E-4</v>
      </c>
      <c r="BB49" s="12">
        <f t="shared" si="6"/>
        <v>-8.4088640355998185E-3</v>
      </c>
      <c r="BC49" s="12">
        <f t="shared" si="6"/>
        <v>2.0525278283885602E-3</v>
      </c>
      <c r="BD49" s="12">
        <f t="shared" si="6"/>
        <v>1.5728490036802687E-2</v>
      </c>
      <c r="BE49" s="12">
        <f t="shared" si="6"/>
        <v>9.5399436814820326E-3</v>
      </c>
      <c r="BF49" s="12">
        <f t="shared" si="6"/>
        <v>9.5399593085269616E-3</v>
      </c>
      <c r="BG49" s="12">
        <f t="shared" si="6"/>
        <v>8.9907551882788452E-3</v>
      </c>
      <c r="BH49" s="12">
        <f t="shared" si="6"/>
        <v>-5.4920420927160912E-4</v>
      </c>
      <c r="BI49" s="10"/>
      <c r="BJ49" s="12">
        <f t="shared" si="7"/>
        <v>1.1007910972721648E-3</v>
      </c>
      <c r="BK49" s="12">
        <f t="shared" si="7"/>
        <v>-9.1745754895090591E-3</v>
      </c>
      <c r="BL49" s="12">
        <f t="shared" si="7"/>
        <v>1.6299834498403977E-2</v>
      </c>
      <c r="BM49" s="12">
        <f t="shared" si="7"/>
        <v>9.3725729934410834E-2</v>
      </c>
      <c r="BN49" s="12">
        <f t="shared" si="7"/>
        <v>0.10576095554677806</v>
      </c>
      <c r="BO49" s="12">
        <f t="shared" si="7"/>
        <v>0.10576119077474996</v>
      </c>
      <c r="BP49" s="12">
        <f t="shared" si="7"/>
        <v>5.2954928902821351E-2</v>
      </c>
      <c r="BQ49" s="12">
        <f t="shared" si="7"/>
        <v>-5.3729608340889287E-2</v>
      </c>
    </row>
    <row r="50" spans="1:69" x14ac:dyDescent="0.25">
      <c r="B50" s="10">
        <f>AVERAGE(B37:B49)</f>
        <v>1.7619808556180899E-4</v>
      </c>
      <c r="C50" s="10">
        <f t="shared" ref="C50:BN50" si="8">AVERAGE(C37:C49)</f>
        <v>-1.0160618449026132E-2</v>
      </c>
      <c r="D50" s="10">
        <f t="shared" si="8"/>
        <v>4.7147518421771012E-3</v>
      </c>
      <c r="E50" s="10">
        <f t="shared" si="8"/>
        <v>7.0024126913078265E-3</v>
      </c>
      <c r="F50" s="10">
        <f t="shared" si="8"/>
        <v>1.7333893550900105E-3</v>
      </c>
      <c r="G50" s="10">
        <f t="shared" si="8"/>
        <v>1.1830649930517335E-2</v>
      </c>
      <c r="H50" s="10">
        <f t="shared" si="8"/>
        <v>1.0097272795249974E-2</v>
      </c>
      <c r="I50" s="10"/>
      <c r="J50" s="10">
        <f t="shared" si="8"/>
        <v>1.4048325107623059E-3</v>
      </c>
      <c r="K50" s="10">
        <f t="shared" si="8"/>
        <v>-8.0867542089228653E-2</v>
      </c>
      <c r="L50" s="10">
        <f t="shared" si="8"/>
        <v>3.1742108794167175E-2</v>
      </c>
      <c r="M50" s="10">
        <f t="shared" si="8"/>
        <v>0.10489453831214002</v>
      </c>
      <c r="N50" s="10">
        <f t="shared" si="8"/>
        <v>5.991300582123267E-2</v>
      </c>
      <c r="O50" s="10">
        <f t="shared" si="8"/>
        <v>7.5787246880464607E-2</v>
      </c>
      <c r="P50" s="10">
        <f t="shared" si="8"/>
        <v>5.1943390081726449E-3</v>
      </c>
      <c r="Q50" s="10"/>
      <c r="R50" s="10"/>
      <c r="S50" s="10">
        <f t="shared" si="8"/>
        <v>4.3128104538054258E-4</v>
      </c>
      <c r="T50" s="10">
        <f t="shared" si="8"/>
        <v>-1.9888023991238915E-2</v>
      </c>
      <c r="U50" s="10">
        <f t="shared" si="8"/>
        <v>1.0558340086761094E-3</v>
      </c>
      <c r="V50" s="10">
        <f t="shared" si="8"/>
        <v>2.4446370899761555E-2</v>
      </c>
      <c r="W50" s="10">
        <f t="shared" si="8"/>
        <v>6.0454619780674823E-3</v>
      </c>
      <c r="X50" s="10">
        <f t="shared" si="8"/>
        <v>1.1334912095411685E-2</v>
      </c>
      <c r="Y50" s="10">
        <f t="shared" si="8"/>
        <v>5.289453187139863E-3</v>
      </c>
      <c r="Z50" s="10"/>
      <c r="AA50" s="10">
        <f t="shared" si="8"/>
        <v>3.34316022476055E-3</v>
      </c>
      <c r="AB50" s="10">
        <f t="shared" si="8"/>
        <v>-0.17311042422735001</v>
      </c>
      <c r="AC50" s="10">
        <f t="shared" si="8"/>
        <v>7.3630930999193656E-3</v>
      </c>
      <c r="AD50" s="10">
        <f t="shared" si="8"/>
        <v>0.27536933728239094</v>
      </c>
      <c r="AE50" s="10">
        <f t="shared" si="8"/>
        <v>0.12698206923052502</v>
      </c>
      <c r="AF50" s="10">
        <f t="shared" si="8"/>
        <v>8.4443577479661164E-2</v>
      </c>
      <c r="AG50" s="10">
        <f t="shared" si="8"/>
        <v>-5.0224055380433702E-2</v>
      </c>
      <c r="AH50" s="10"/>
      <c r="AI50" s="10"/>
      <c r="AJ50" s="10">
        <f t="shared" si="8"/>
        <v>-2.5237639012457166E-4</v>
      </c>
      <c r="AK50" s="10">
        <f t="shared" si="8"/>
        <v>-1.8665853864618741E-2</v>
      </c>
      <c r="AL50" s="10">
        <f t="shared" si="8"/>
        <v>1.0306674340986107E-3</v>
      </c>
      <c r="AM50" s="10">
        <f t="shared" si="8"/>
        <v>2.4161916157164013E-2</v>
      </c>
      <c r="AN50" s="10">
        <f t="shared" si="8"/>
        <v>6.2743533623001264E-3</v>
      </c>
      <c r="AO50" s="10">
        <f t="shared" si="8"/>
        <v>1.1660446012123994E-2</v>
      </c>
      <c r="AP50" s="10">
        <f t="shared" si="8"/>
        <v>5.3860914653243034E-3</v>
      </c>
      <c r="AQ50" s="10"/>
      <c r="AR50" s="10">
        <f>AVERAGE(AR37:AR49)</f>
        <v>-2.3216745925133176E-3</v>
      </c>
      <c r="AS50" s="10">
        <f t="shared" si="8"/>
        <v>-0.16216569175888168</v>
      </c>
      <c r="AT50" s="10">
        <f t="shared" si="8"/>
        <v>7.1854121517324126E-3</v>
      </c>
      <c r="AU50" s="10">
        <f t="shared" si="8"/>
        <v>0.27210832079491198</v>
      </c>
      <c r="AV50" s="10">
        <f t="shared" si="8"/>
        <v>0.12804659349320738</v>
      </c>
      <c r="AW50" s="10">
        <f t="shared" si="8"/>
        <v>9.2698276775767308E-2</v>
      </c>
      <c r="AX50" s="10">
        <f t="shared" si="8"/>
        <v>-4.4460551861331229E-2</v>
      </c>
      <c r="AY50" s="10"/>
      <c r="AZ50" s="10"/>
      <c r="BA50" s="10">
        <f t="shared" si="8"/>
        <v>1.3043063156976847E-4</v>
      </c>
      <c r="BB50" s="10">
        <f t="shared" si="8"/>
        <v>-8.7898405910389679E-3</v>
      </c>
      <c r="BC50" s="10">
        <f t="shared" si="8"/>
        <v>2.6981715253427065E-3</v>
      </c>
      <c r="BD50" s="10">
        <f t="shared" si="8"/>
        <v>1.1310483278263915E-2</v>
      </c>
      <c r="BE50" s="10">
        <f t="shared" si="8"/>
        <v>5.349244818659513E-3</v>
      </c>
      <c r="BF50" s="10">
        <f t="shared" si="8"/>
        <v>5.349249591654775E-3</v>
      </c>
      <c r="BG50" s="10">
        <f t="shared" si="8"/>
        <v>1.174315687440698E-2</v>
      </c>
      <c r="BH50" s="10">
        <f t="shared" si="8"/>
        <v>6.3939072967115016E-3</v>
      </c>
      <c r="BI50" s="10"/>
      <c r="BJ50" s="10">
        <f t="shared" si="8"/>
        <v>1.0818626492932518E-3</v>
      </c>
      <c r="BK50" s="10">
        <f t="shared" si="8"/>
        <v>-1.1847873065559962E-2</v>
      </c>
      <c r="BL50" s="10">
        <f t="shared" si="8"/>
        <v>1.8757519445604297E-2</v>
      </c>
      <c r="BM50" s="10">
        <f t="shared" si="8"/>
        <v>5.6227557892558407E-2</v>
      </c>
      <c r="BN50" s="10">
        <f t="shared" si="8"/>
        <v>6.7516370065476977E-2</v>
      </c>
      <c r="BO50" s="10">
        <f t="shared" ref="BO50:BQ50" si="9">AVERAGE(BO37:BO49)</f>
        <v>6.751640821707755E-2</v>
      </c>
      <c r="BP50" s="10">
        <f t="shared" si="9"/>
        <v>9.004791608348249E-2</v>
      </c>
      <c r="BQ50" s="10">
        <f t="shared" si="9"/>
        <v>1.818160199167574E-2</v>
      </c>
    </row>
  </sheetData>
  <mergeCells count="36">
    <mergeCell ref="AI1:AX1"/>
    <mergeCell ref="AZ1:BQ1"/>
    <mergeCell ref="B2:H2"/>
    <mergeCell ref="S2:Y2"/>
    <mergeCell ref="AJ2:AP2"/>
    <mergeCell ref="BA2:BG2"/>
    <mergeCell ref="AR2:AX2"/>
    <mergeCell ref="BJ2:BP2"/>
    <mergeCell ref="A1:P1"/>
    <mergeCell ref="R1:AG1"/>
    <mergeCell ref="J2:P2"/>
    <mergeCell ref="AA2:AG2"/>
    <mergeCell ref="S3:Y3"/>
    <mergeCell ref="AR3:AX3"/>
    <mergeCell ref="BJ3:BQ3"/>
    <mergeCell ref="AJ3:AP3"/>
    <mergeCell ref="BA3:BH3"/>
    <mergeCell ref="B3:H3"/>
    <mergeCell ref="J3:P3"/>
    <mergeCell ref="AA3:AG3"/>
    <mergeCell ref="BJ35:BQ35"/>
    <mergeCell ref="BJ19:BQ19"/>
    <mergeCell ref="BA19:BH19"/>
    <mergeCell ref="B35:H35"/>
    <mergeCell ref="J35:P35"/>
    <mergeCell ref="S35:Y35"/>
    <mergeCell ref="AA35:AG35"/>
    <mergeCell ref="AJ35:AP35"/>
    <mergeCell ref="AR35:AX35"/>
    <mergeCell ref="BA35:BG35"/>
    <mergeCell ref="B19:H19"/>
    <mergeCell ref="J19:P19"/>
    <mergeCell ref="S19:Y19"/>
    <mergeCell ref="AA19:AG19"/>
    <mergeCell ref="AJ19:AP19"/>
    <mergeCell ref="AR19:AX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EE156-CB08-4B51-9AA6-9D23CE645EB2}">
  <dimension ref="A1:V287"/>
  <sheetViews>
    <sheetView zoomScaleNormal="100" workbookViewId="0">
      <selection activeCell="E294" sqref="E294"/>
    </sheetView>
  </sheetViews>
  <sheetFormatPr defaultRowHeight="15" x14ac:dyDescent="0.25"/>
  <cols>
    <col min="1" max="2" width="15.28515625" bestFit="1" customWidth="1"/>
    <col min="3" max="10" width="9.140625" style="2"/>
    <col min="11" max="11" width="9.140625" style="17"/>
    <col min="12" max="12" width="9.140625" style="2"/>
    <col min="14" max="14" width="12" bestFit="1" customWidth="1"/>
  </cols>
  <sheetData>
    <row r="1" spans="1:22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  <c r="R1" s="2" t="s">
        <v>7</v>
      </c>
      <c r="S1" s="2" t="s">
        <v>8</v>
      </c>
      <c r="T1" s="2" t="s">
        <v>9</v>
      </c>
    </row>
    <row r="2" spans="1:22" x14ac:dyDescent="0.25">
      <c r="A2" s="1">
        <v>1001</v>
      </c>
      <c r="B2" s="1">
        <v>2006</v>
      </c>
      <c r="L2" s="1">
        <v>2006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  <c r="S2" s="4">
        <v>1</v>
      </c>
      <c r="T2" s="4">
        <v>1</v>
      </c>
    </row>
    <row r="3" spans="1:22" x14ac:dyDescent="0.25">
      <c r="A3" s="1">
        <v>1001</v>
      </c>
      <c r="B3" s="1">
        <v>2007</v>
      </c>
      <c r="C3" s="16">
        <v>2.8159358771517873E-4</v>
      </c>
      <c r="D3" s="16">
        <v>-2.1648716181516647E-2</v>
      </c>
      <c r="E3" s="16">
        <v>9.6190138719975948E-4</v>
      </c>
      <c r="F3" s="16">
        <v>3.3764760941267014E-2</v>
      </c>
      <c r="G3" s="16">
        <v>1.3359540142118931E-2</v>
      </c>
      <c r="H3" s="16">
        <v>1.3359452597796917E-2</v>
      </c>
      <c r="I3" s="16">
        <v>9.0040219947695732E-3</v>
      </c>
      <c r="J3" s="16">
        <v>-4.3554306030273438E-3</v>
      </c>
      <c r="K3" s="18"/>
      <c r="L3" s="1">
        <v>2007</v>
      </c>
      <c r="M3" s="4">
        <f t="shared" ref="M3:M19" si="0">M2*EXP(C3)</f>
        <v>1.0002816332389113</v>
      </c>
      <c r="N3" s="4">
        <f t="shared" ref="N3:N19" si="1">N2*EXP(D3)</f>
        <v>0.97858393538102062</v>
      </c>
      <c r="O3" s="4">
        <f t="shared" ref="O3:O19" si="2">O2*EXP(E3)</f>
        <v>1.0009623641627088</v>
      </c>
      <c r="P3" s="4">
        <f t="shared" ref="P3:P19" si="3">P2*EXP(F3)</f>
        <v>1.0343412606424258</v>
      </c>
      <c r="Q3" s="4">
        <f t="shared" ref="Q3:Q19" si="4">Q2*EXP(G3)</f>
        <v>1.013449177525138</v>
      </c>
      <c r="R3" s="4">
        <f t="shared" ref="R3:R19" si="5">R2*EXP(H3)</f>
        <v>1.0134490888034209</v>
      </c>
      <c r="S3" s="4">
        <f t="shared" ref="S3:S19" si="6">S2*EXP(I3)</f>
        <v>1.0090446801381323</v>
      </c>
      <c r="T3" s="4">
        <f t="shared" ref="T3:T19" si="7">T2*EXP(J3)</f>
        <v>0.99565404052956541</v>
      </c>
      <c r="V3" s="2"/>
    </row>
    <row r="4" spans="1:22" x14ac:dyDescent="0.25">
      <c r="A4" s="1">
        <v>1001</v>
      </c>
      <c r="B4" s="1">
        <v>2008</v>
      </c>
      <c r="C4" s="16">
        <v>2.6295965653844178E-4</v>
      </c>
      <c r="D4" s="16">
        <v>-2.1648716181516647E-2</v>
      </c>
      <c r="E4" s="16">
        <v>2.2267861641012132E-4</v>
      </c>
      <c r="F4" s="16">
        <v>3.3764775842428207E-2</v>
      </c>
      <c r="G4" s="16">
        <v>1.2601697817444801E-2</v>
      </c>
      <c r="H4" s="16">
        <v>1.2601504102349281E-2</v>
      </c>
      <c r="I4" s="16">
        <v>8.4081981331110001E-3</v>
      </c>
      <c r="J4" s="16">
        <v>-4.1933059692382813E-3</v>
      </c>
      <c r="K4" s="18"/>
      <c r="L4" s="1">
        <v>2008</v>
      </c>
      <c r="M4" s="4">
        <f t="shared" si="0"/>
        <v>1.0005447015402886</v>
      </c>
      <c r="N4" s="4">
        <f t="shared" si="1"/>
        <v>0.9576265185858055</v>
      </c>
      <c r="O4" s="4">
        <f t="shared" si="2"/>
        <v>1.0011852818956242</v>
      </c>
      <c r="P4" s="4">
        <f t="shared" si="3"/>
        <v>1.0698618594095464</v>
      </c>
      <c r="Q4" s="4">
        <f t="shared" si="4"/>
        <v>1.0263011661751225</v>
      </c>
      <c r="R4" s="4">
        <f t="shared" si="5"/>
        <v>1.0263008775182949</v>
      </c>
      <c r="S4" s="4">
        <f t="shared" si="6"/>
        <v>1.0175646965313889</v>
      </c>
      <c r="T4" s="4">
        <f t="shared" si="7"/>
        <v>0.99148769997349007</v>
      </c>
      <c r="V4" s="2"/>
    </row>
    <row r="5" spans="1:22" x14ac:dyDescent="0.25">
      <c r="A5" s="1">
        <v>1001</v>
      </c>
      <c r="B5" s="1">
        <v>2009</v>
      </c>
      <c r="C5" s="16">
        <v>4.5760796638205647E-4</v>
      </c>
      <c r="D5" s="16">
        <v>-3.4956339746713638E-2</v>
      </c>
      <c r="E5" s="16">
        <v>2.1543169859796762E-3</v>
      </c>
      <c r="F5" s="16">
        <v>3.376469761133194E-2</v>
      </c>
      <c r="G5" s="16">
        <v>1.4202827587723732E-3</v>
      </c>
      <c r="H5" s="16">
        <v>1.4199204742908478E-3</v>
      </c>
      <c r="I5" s="16">
        <v>1.4632124453783035E-2</v>
      </c>
      <c r="J5" s="16">
        <v>1.3212203979492188E-2</v>
      </c>
      <c r="K5" s="18"/>
      <c r="L5" s="1">
        <v>2009</v>
      </c>
      <c r="M5" s="4">
        <f t="shared" si="0"/>
        <v>1.0010026635419733</v>
      </c>
      <c r="N5" s="4">
        <f t="shared" si="1"/>
        <v>0.92472972615104088</v>
      </c>
      <c r="O5" s="4">
        <f t="shared" si="2"/>
        <v>1.0033444773151254</v>
      </c>
      <c r="P5" s="4">
        <f t="shared" si="3"/>
        <v>1.1066021942938724</v>
      </c>
      <c r="Q5" s="4">
        <f t="shared" si="4"/>
        <v>1.0277598396459362</v>
      </c>
      <c r="R5" s="4">
        <f t="shared" si="5"/>
        <v>1.0277591782375748</v>
      </c>
      <c r="S5" s="4">
        <f t="shared" si="6"/>
        <v>1.0325632928771598</v>
      </c>
      <c r="T5" s="4">
        <f t="shared" si="7"/>
        <v>1.0046743582945403</v>
      </c>
      <c r="V5" s="2"/>
    </row>
    <row r="6" spans="1:22" x14ac:dyDescent="0.25">
      <c r="A6" s="1">
        <v>1001</v>
      </c>
      <c r="B6" s="1">
        <v>2010</v>
      </c>
      <c r="C6" s="16">
        <v>6.0156045947223902E-4</v>
      </c>
      <c r="D6" s="16">
        <v>-2.1648716181516647E-2</v>
      </c>
      <c r="E6" s="16">
        <v>1.9571431912481785E-3</v>
      </c>
      <c r="F6" s="16">
        <v>3.3764783293008804E-2</v>
      </c>
      <c r="G6" s="16">
        <v>1.4674770645797253E-2</v>
      </c>
      <c r="H6" s="16">
        <v>1.4674568548798561E-2</v>
      </c>
      <c r="I6" s="16">
        <v>1.9235039129853249E-2</v>
      </c>
      <c r="J6" s="16">
        <v>4.5604705810546875E-3</v>
      </c>
      <c r="K6" s="18"/>
      <c r="L6" s="1">
        <v>2010</v>
      </c>
      <c r="M6" s="4">
        <f t="shared" si="0"/>
        <v>1.0016050083194226</v>
      </c>
      <c r="N6" s="4">
        <f t="shared" si="1"/>
        <v>0.90492565458069907</v>
      </c>
      <c r="O6" s="4">
        <f t="shared" si="2"/>
        <v>1.0053100889917093</v>
      </c>
      <c r="P6" s="4">
        <f t="shared" si="3"/>
        <v>1.1446043342594987</v>
      </c>
      <c r="Q6" s="4">
        <f t="shared" si="4"/>
        <v>1.0429531863559693</v>
      </c>
      <c r="R6" s="4">
        <f t="shared" si="5"/>
        <v>1.0429523043924738</v>
      </c>
      <c r="S6" s="4">
        <f t="shared" si="6"/>
        <v>1.0526169362323365</v>
      </c>
      <c r="T6" s="4">
        <f t="shared" si="7"/>
        <v>1.0092666096034875</v>
      </c>
      <c r="V6" s="2"/>
    </row>
    <row r="7" spans="1:22" x14ac:dyDescent="0.25">
      <c r="A7" s="1">
        <v>1001</v>
      </c>
      <c r="B7" s="1">
        <v>2011</v>
      </c>
      <c r="C7" s="16">
        <v>6.3214660622179508E-4</v>
      </c>
      <c r="D7" s="16">
        <v>-2.1648716181516647E-2</v>
      </c>
      <c r="E7" s="16">
        <v>1.3395569985732436E-3</v>
      </c>
      <c r="F7" s="16">
        <v>3.376469761133194E-2</v>
      </c>
      <c r="G7" s="16">
        <v>1.4087685383856297E-2</v>
      </c>
      <c r="H7" s="16">
        <v>1.4088543131947517E-2</v>
      </c>
      <c r="I7" s="16">
        <v>2.0213039591908455E-2</v>
      </c>
      <c r="J7" s="16">
        <v>6.1244964599609375E-3</v>
      </c>
      <c r="K7" s="18"/>
      <c r="L7" s="1">
        <v>2011</v>
      </c>
      <c r="M7" s="4">
        <f t="shared" si="0"/>
        <v>1.0022383696937367</v>
      </c>
      <c r="N7" s="4">
        <f t="shared" si="1"/>
        <v>0.88554570828682655</v>
      </c>
      <c r="O7" s="4">
        <f t="shared" si="2"/>
        <v>1.0066576615307588</v>
      </c>
      <c r="P7" s="4">
        <f t="shared" si="3"/>
        <v>1.1839114150577188</v>
      </c>
      <c r="Q7" s="4">
        <f t="shared" si="4"/>
        <v>1.0577499641739549</v>
      </c>
      <c r="R7" s="4">
        <f t="shared" si="5"/>
        <v>1.0577499769803389</v>
      </c>
      <c r="S7" s="4">
        <f t="shared" si="6"/>
        <v>1.0741100124648315</v>
      </c>
      <c r="T7" s="4">
        <f t="shared" si="7"/>
        <v>1.0154668266041442</v>
      </c>
      <c r="V7" s="2"/>
    </row>
    <row r="8" spans="1:22" x14ac:dyDescent="0.25">
      <c r="A8" s="1">
        <v>1001</v>
      </c>
      <c r="B8" s="1">
        <v>2012</v>
      </c>
      <c r="C8" s="16">
        <v>1.0155261261388659E-3</v>
      </c>
      <c r="D8" s="16">
        <v>-5.2315555512905121E-2</v>
      </c>
      <c r="E8" s="16">
        <v>1.5263744862750173E-3</v>
      </c>
      <c r="F8" s="16">
        <v>1.6857776790857315E-2</v>
      </c>
      <c r="G8" s="16">
        <v>-3.2915879040956497E-2</v>
      </c>
      <c r="H8" s="16">
        <v>-3.2916035503149033E-2</v>
      </c>
      <c r="I8" s="16">
        <v>3.2471690326929092E-2</v>
      </c>
      <c r="J8" s="16">
        <v>6.5387725830078125E-2</v>
      </c>
      <c r="K8" s="18"/>
      <c r="L8" s="1">
        <v>2012</v>
      </c>
      <c r="M8" s="4">
        <f t="shared" si="0"/>
        <v>1.0032566859186298</v>
      </c>
      <c r="N8" s="4">
        <f t="shared" si="1"/>
        <v>0.84040886628828915</v>
      </c>
      <c r="O8" s="4">
        <f t="shared" si="2"/>
        <v>1.008195371363712</v>
      </c>
      <c r="P8" s="4">
        <f t="shared" si="3"/>
        <v>1.2040387034471904</v>
      </c>
      <c r="Q8" s="4">
        <f t="shared" si="4"/>
        <v>1.0234999709201402</v>
      </c>
      <c r="R8" s="4">
        <f t="shared" si="5"/>
        <v>1.0234998231728141</v>
      </c>
      <c r="S8" s="4">
        <f t="shared" si="6"/>
        <v>1.1095606360979797</v>
      </c>
      <c r="T8" s="4">
        <f t="shared" si="7"/>
        <v>1.084084834190181</v>
      </c>
      <c r="V8" s="2"/>
    </row>
    <row r="9" spans="1:22" x14ac:dyDescent="0.25">
      <c r="A9" s="1">
        <v>1001</v>
      </c>
      <c r="B9" s="1">
        <v>2013</v>
      </c>
      <c r="C9" s="16">
        <v>5.8314378838986158E-4</v>
      </c>
      <c r="D9" s="16">
        <v>-3.716698382049799E-3</v>
      </c>
      <c r="E9" s="16">
        <v>1.7263676272705197E-3</v>
      </c>
      <c r="F9" s="16">
        <v>1.5832727774977684E-2</v>
      </c>
      <c r="G9" s="16">
        <v>1.4425540342926979E-2</v>
      </c>
      <c r="H9" s="16">
        <v>1.442519947886467E-2</v>
      </c>
      <c r="I9" s="16">
        <v>1.8646162003278732E-2</v>
      </c>
      <c r="J9" s="16">
        <v>4.2209625244140625E-3</v>
      </c>
      <c r="K9" s="18"/>
      <c r="L9" s="1">
        <v>2013</v>
      </c>
      <c r="M9" s="4">
        <f t="shared" si="0"/>
        <v>1.0038418994384144</v>
      </c>
      <c r="N9" s="4">
        <f t="shared" si="1"/>
        <v>0.83729111746969787</v>
      </c>
      <c r="O9" s="4">
        <f t="shared" si="2"/>
        <v>1.0099373904648379</v>
      </c>
      <c r="P9" s="4">
        <f t="shared" si="3"/>
        <v>1.2232536314408837</v>
      </c>
      <c r="Q9" s="4">
        <f t="shared" si="4"/>
        <v>1.0383715182024449</v>
      </c>
      <c r="R9" s="4">
        <f t="shared" si="5"/>
        <v>1.0383710143649145</v>
      </c>
      <c r="S9" s="4">
        <f t="shared" si="6"/>
        <v>1.1304437736041826</v>
      </c>
      <c r="T9" s="4">
        <f t="shared" si="7"/>
        <v>1.0886703865627272</v>
      </c>
      <c r="V9" s="2"/>
    </row>
    <row r="10" spans="1:22" x14ac:dyDescent="0.25">
      <c r="A10" s="1">
        <v>1001</v>
      </c>
      <c r="B10" s="1">
        <v>2014</v>
      </c>
      <c r="C10" s="16">
        <v>2.5371080846525729E-4</v>
      </c>
      <c r="D10" s="16">
        <v>-3.716698382049799E-3</v>
      </c>
      <c r="E10" s="16">
        <v>2.2410384844988585E-3</v>
      </c>
      <c r="F10" s="16">
        <v>1.5832697972655296E-2</v>
      </c>
      <c r="G10" s="16">
        <v>1.4610748738050461E-2</v>
      </c>
      <c r="H10" s="16">
        <v>1.4610800892114639E-2</v>
      </c>
      <c r="I10" s="16">
        <v>8.1124641001224518E-3</v>
      </c>
      <c r="J10" s="16">
        <v>-6.4983367919921875E-3</v>
      </c>
      <c r="K10" s="18"/>
      <c r="L10" s="1">
        <v>2014</v>
      </c>
      <c r="M10" s="4">
        <f t="shared" si="0"/>
        <v>1.0040966172892618</v>
      </c>
      <c r="N10" s="4">
        <f t="shared" si="1"/>
        <v>0.83418493487569767</v>
      </c>
      <c r="O10" s="4">
        <f t="shared" si="2"/>
        <v>1.0122032370001421</v>
      </c>
      <c r="P10" s="4">
        <f t="shared" si="3"/>
        <v>1.2427751682354886</v>
      </c>
      <c r="Q10" s="4">
        <f t="shared" si="4"/>
        <v>1.0536542779614197</v>
      </c>
      <c r="R10" s="4">
        <f t="shared" si="5"/>
        <v>1.0536538216607323</v>
      </c>
      <c r="S10" s="4">
        <f t="shared" si="6"/>
        <v>1.139651757353902</v>
      </c>
      <c r="T10" s="4">
        <f t="shared" si="7"/>
        <v>1.0816187764190166</v>
      </c>
      <c r="V10" s="2"/>
    </row>
    <row r="11" spans="1:22" x14ac:dyDescent="0.25">
      <c r="A11" s="1">
        <v>1001</v>
      </c>
      <c r="B11" s="1">
        <v>2015</v>
      </c>
      <c r="C11" s="16">
        <v>6.7025853786617517E-4</v>
      </c>
      <c r="D11" s="16">
        <v>-3.7724643480032682E-3</v>
      </c>
      <c r="E11" s="16">
        <v>1.8093173857778311E-3</v>
      </c>
      <c r="F11" s="16">
        <v>1.5832718461751938E-2</v>
      </c>
      <c r="G11" s="16">
        <v>1.4539830386638641E-2</v>
      </c>
      <c r="H11" s="16">
        <v>1.4539472758769989E-2</v>
      </c>
      <c r="I11" s="16">
        <v>2.1431677043437958E-2</v>
      </c>
      <c r="J11" s="16">
        <v>6.8922042846679688E-3</v>
      </c>
      <c r="K11" s="18"/>
      <c r="L11" s="1">
        <v>2015</v>
      </c>
      <c r="M11" s="4">
        <f t="shared" si="0"/>
        <v>1.004769847213691</v>
      </c>
      <c r="N11" s="4">
        <f t="shared" si="1"/>
        <v>0.83104393033815138</v>
      </c>
      <c r="O11" s="4">
        <f t="shared" si="2"/>
        <v>1.0140362917035974</v>
      </c>
      <c r="P11" s="4">
        <f t="shared" si="3"/>
        <v>1.2626082692341432</v>
      </c>
      <c r="Q11" s="4">
        <f t="shared" si="4"/>
        <v>1.0690861489769479</v>
      </c>
      <c r="R11" s="4">
        <f t="shared" si="5"/>
        <v>1.0690853036584917</v>
      </c>
      <c r="S11" s="4">
        <f t="shared" si="6"/>
        <v>1.1643400161841073</v>
      </c>
      <c r="T11" s="4">
        <f t="shared" si="7"/>
        <v>1.089099262892911</v>
      </c>
      <c r="V11" s="2"/>
    </row>
    <row r="12" spans="1:22" x14ac:dyDescent="0.25">
      <c r="A12" s="1">
        <v>1001</v>
      </c>
      <c r="B12" s="1">
        <v>2016</v>
      </c>
      <c r="C12" s="16">
        <v>4.1231603245250881E-4</v>
      </c>
      <c r="D12" s="16">
        <v>-3.716698382049799E-3</v>
      </c>
      <c r="E12" s="16">
        <v>8.1421242794021964E-4</v>
      </c>
      <c r="F12" s="16">
        <v>1.5832783654332161E-2</v>
      </c>
      <c r="G12" s="16">
        <v>1.3342613354325294E-2</v>
      </c>
      <c r="H12" s="16">
        <v>1.3343167491257191E-2</v>
      </c>
      <c r="I12" s="16">
        <v>1.3183903880417347E-2</v>
      </c>
      <c r="J12" s="16">
        <v>-1.5926361083984375E-4</v>
      </c>
      <c r="K12" s="18"/>
      <c r="L12" s="1">
        <v>2016</v>
      </c>
      <c r="M12" s="4">
        <f t="shared" si="0"/>
        <v>1.0051842153500645</v>
      </c>
      <c r="N12" s="4">
        <f t="shared" si="1"/>
        <v>0.82796092355901962</v>
      </c>
      <c r="O12" s="4">
        <f t="shared" si="2"/>
        <v>1.0148622688694906</v>
      </c>
      <c r="P12" s="4">
        <f t="shared" si="3"/>
        <v>1.2827579647657164</v>
      </c>
      <c r="Q12" s="4">
        <f t="shared" si="4"/>
        <v>1.0834461389661116</v>
      </c>
      <c r="R12" s="4">
        <f t="shared" si="5"/>
        <v>1.0834458826705293</v>
      </c>
      <c r="S12" s="4">
        <f t="shared" si="6"/>
        <v>1.1797921992716875</v>
      </c>
      <c r="T12" s="4">
        <f t="shared" si="7"/>
        <v>1.0889258228234522</v>
      </c>
      <c r="V12" s="2"/>
    </row>
    <row r="13" spans="1:22" x14ac:dyDescent="0.25">
      <c r="A13" s="1">
        <v>1001</v>
      </c>
      <c r="B13" s="1">
        <v>2017</v>
      </c>
      <c r="C13" s="16">
        <v>7.4971246067434549E-4</v>
      </c>
      <c r="D13" s="16">
        <v>-3.716698382049799E-3</v>
      </c>
      <c r="E13" s="16">
        <v>4.8347131814807653E-4</v>
      </c>
      <c r="F13" s="16">
        <v>1.583271287381649E-2</v>
      </c>
      <c r="G13" s="16">
        <v>1.3349197804927826E-2</v>
      </c>
      <c r="H13" s="16">
        <v>1.3349255546927452E-2</v>
      </c>
      <c r="I13" s="16">
        <v>2.3972233757376671E-2</v>
      </c>
      <c r="J13" s="16">
        <v>1.0622978210449219E-2</v>
      </c>
      <c r="K13" s="18"/>
      <c r="L13" s="1">
        <v>2017</v>
      </c>
      <c r="M13" s="4">
        <f t="shared" si="0"/>
        <v>1.0059380970435241</v>
      </c>
      <c r="N13" s="4">
        <f t="shared" si="1"/>
        <v>0.82488935411846065</v>
      </c>
      <c r="O13" s="4">
        <f t="shared" si="2"/>
        <v>1.0153530442967214</v>
      </c>
      <c r="P13" s="4">
        <f t="shared" si="3"/>
        <v>1.3032291327387713</v>
      </c>
      <c r="Q13" s="4">
        <f t="shared" si="4"/>
        <v>1.0980062424184716</v>
      </c>
      <c r="R13" s="4">
        <f t="shared" si="5"/>
        <v>1.0980060460796737</v>
      </c>
      <c r="S13" s="4">
        <f t="shared" si="6"/>
        <v>1.2084161731943905</v>
      </c>
      <c r="T13" s="4">
        <f t="shared" si="7"/>
        <v>1.1005551176233732</v>
      </c>
      <c r="V13" s="2"/>
    </row>
    <row r="14" spans="1:22" x14ac:dyDescent="0.25">
      <c r="A14" s="1">
        <v>1001</v>
      </c>
      <c r="B14" s="1">
        <v>2018</v>
      </c>
      <c r="C14" s="16">
        <v>1.0845593642443419E-3</v>
      </c>
      <c r="D14" s="16">
        <v>3.640300128608942E-3</v>
      </c>
      <c r="E14" s="16">
        <v>8.147041080519557E-4</v>
      </c>
      <c r="F14" s="16">
        <v>1.5832683071494102E-2</v>
      </c>
      <c r="G14" s="16">
        <v>2.1372247487306595E-2</v>
      </c>
      <c r="H14" s="16">
        <v>2.1372430026531219E-2</v>
      </c>
      <c r="I14" s="16">
        <v>3.4679047763347626E-2</v>
      </c>
      <c r="J14" s="16">
        <v>1.3306617736816406E-2</v>
      </c>
      <c r="K14" s="18"/>
      <c r="L14" s="1">
        <v>2018</v>
      </c>
      <c r="M14" s="4">
        <f t="shared" si="0"/>
        <v>1.0070296884673726</v>
      </c>
      <c r="N14" s="4">
        <f t="shared" si="1"/>
        <v>0.82789767120675772</v>
      </c>
      <c r="O14" s="4">
        <f t="shared" si="2"/>
        <v>1.016180593651189</v>
      </c>
      <c r="P14" s="4">
        <f t="shared" si="3"/>
        <v>1.3240269547753698</v>
      </c>
      <c r="Q14" s="4">
        <f t="shared" si="4"/>
        <v>1.1217256694471978</v>
      </c>
      <c r="R14" s="4">
        <f t="shared" si="5"/>
        <v>1.1217256736259522</v>
      </c>
      <c r="S14" s="4">
        <f t="shared" si="6"/>
        <v>1.2510580110826426</v>
      </c>
      <c r="T14" s="4">
        <f t="shared" si="7"/>
        <v>1.1152976529801855</v>
      </c>
      <c r="V14" s="2"/>
    </row>
    <row r="15" spans="1:22" x14ac:dyDescent="0.25">
      <c r="A15" s="1">
        <v>1001</v>
      </c>
      <c r="B15" s="1">
        <v>2019</v>
      </c>
      <c r="C15" s="16">
        <v>6.4903078600764275E-4</v>
      </c>
      <c r="D15" s="16">
        <v>-3.716698382049799E-3</v>
      </c>
      <c r="E15" s="16">
        <v>8.8852370390668511E-4</v>
      </c>
      <c r="F15" s="16">
        <v>1.5832744538784027E-2</v>
      </c>
      <c r="G15" s="16">
        <v>1.3653600588440895E-2</v>
      </c>
      <c r="H15" s="16">
        <v>1.3652808964252472E-2</v>
      </c>
      <c r="I15" s="16">
        <v>2.0752914249897003E-2</v>
      </c>
      <c r="J15" s="16">
        <v>7.1001052856445313E-3</v>
      </c>
      <c r="K15" s="18"/>
      <c r="L15" s="1">
        <v>2019</v>
      </c>
      <c r="M15" s="4">
        <f t="shared" si="0"/>
        <v>1.0076834938845827</v>
      </c>
      <c r="N15" s="4">
        <f t="shared" si="1"/>
        <v>0.82482633641977565</v>
      </c>
      <c r="O15" s="4">
        <f t="shared" si="2"/>
        <v>1.0170838954391954</v>
      </c>
      <c r="P15" s="4">
        <f t="shared" si="3"/>
        <v>1.3451567653669136</v>
      </c>
      <c r="Q15" s="4">
        <f t="shared" si="4"/>
        <v>1.1371462976973512</v>
      </c>
      <c r="R15" s="4">
        <f t="shared" si="5"/>
        <v>1.13714540174139</v>
      </c>
      <c r="S15" s="4">
        <f t="shared" si="6"/>
        <v>1.2772923890538967</v>
      </c>
      <c r="T15" s="4">
        <f t="shared" si="7"/>
        <v>1.1232445623030172</v>
      </c>
      <c r="V15" s="2"/>
    </row>
    <row r="16" spans="1:22" x14ac:dyDescent="0.25">
      <c r="A16" s="1">
        <v>1001</v>
      </c>
      <c r="B16" s="1">
        <v>2020</v>
      </c>
      <c r="C16" s="16">
        <v>6.3045276328921318E-4</v>
      </c>
      <c r="D16" s="16">
        <v>-3.716698382049799E-3</v>
      </c>
      <c r="E16" s="16">
        <v>7.5460784137248993E-4</v>
      </c>
      <c r="F16" s="16">
        <v>1.5832720324397087E-2</v>
      </c>
      <c r="G16" s="16">
        <v>1.3501082547008991E-2</v>
      </c>
      <c r="H16" s="16">
        <v>1.3501277193427086E-2</v>
      </c>
      <c r="I16" s="16">
        <v>2.0158877596259117E-2</v>
      </c>
      <c r="J16" s="16">
        <v>6.6576004028320313E-3</v>
      </c>
      <c r="K16" s="18"/>
      <c r="L16" s="1">
        <v>2020</v>
      </c>
      <c r="M16" s="4">
        <f t="shared" si="0"/>
        <v>1.0083189910322401</v>
      </c>
      <c r="N16" s="4">
        <f t="shared" si="1"/>
        <v>0.82176639567060994</v>
      </c>
      <c r="O16" s="4">
        <f t="shared" si="2"/>
        <v>1.0178516845754453</v>
      </c>
      <c r="P16" s="4">
        <f t="shared" si="3"/>
        <v>1.3666237481582997</v>
      </c>
      <c r="Q16" s="4">
        <f t="shared" si="4"/>
        <v>1.1526031107980965</v>
      </c>
      <c r="R16" s="4">
        <f t="shared" si="5"/>
        <v>1.1526024270136461</v>
      </c>
      <c r="S16" s="4">
        <f t="shared" si="6"/>
        <v>1.3033024560320063</v>
      </c>
      <c r="T16" s="4">
        <f t="shared" si="7"/>
        <v>1.1307476242339856</v>
      </c>
      <c r="V16" s="2"/>
    </row>
    <row r="17" spans="1:22" x14ac:dyDescent="0.25">
      <c r="A17" s="1">
        <v>1001</v>
      </c>
      <c r="B17" s="1">
        <v>2021</v>
      </c>
      <c r="C17" s="16">
        <v>7.5586035382002592E-4</v>
      </c>
      <c r="D17" s="16">
        <v>4.7080807387828827E-2</v>
      </c>
      <c r="E17" s="16">
        <v>9.0591900516301394E-4</v>
      </c>
      <c r="F17" s="16">
        <v>1.1319458484649658E-2</v>
      </c>
      <c r="G17" s="16">
        <v>6.0062043368816376E-2</v>
      </c>
      <c r="H17" s="16">
        <v>6.0062255710363388E-2</v>
      </c>
      <c r="I17" s="16">
        <v>2.4168815463781357E-2</v>
      </c>
      <c r="J17" s="16">
        <v>-3.5893440246582031E-2</v>
      </c>
      <c r="K17" s="18"/>
      <c r="L17" s="1">
        <v>2021</v>
      </c>
      <c r="M17" s="4">
        <f t="shared" si="0"/>
        <v>1.0090814274930118</v>
      </c>
      <c r="N17" s="4">
        <f t="shared" si="1"/>
        <v>0.86138104876464094</v>
      </c>
      <c r="O17" s="4">
        <f t="shared" si="2"/>
        <v>1.0187741935570576</v>
      </c>
      <c r="P17" s="4">
        <f t="shared" si="3"/>
        <v>1.3821810730733037</v>
      </c>
      <c r="Q17" s="4">
        <f t="shared" si="4"/>
        <v>1.2239520424595938</v>
      </c>
      <c r="R17" s="4">
        <f t="shared" si="5"/>
        <v>1.2239515762429691</v>
      </c>
      <c r="S17" s="4">
        <f t="shared" si="6"/>
        <v>1.3351854679262254</v>
      </c>
      <c r="T17" s="4">
        <f t="shared" si="7"/>
        <v>1.0908809579090528</v>
      </c>
      <c r="V17" s="2"/>
    </row>
    <row r="18" spans="1:22" x14ac:dyDescent="0.25">
      <c r="A18" s="1">
        <v>1001</v>
      </c>
      <c r="B18" s="1">
        <v>2022</v>
      </c>
      <c r="C18" s="16">
        <v>5.8893102686852217E-4</v>
      </c>
      <c r="D18" s="16">
        <v>7.8654298558831215E-3</v>
      </c>
      <c r="E18" s="16">
        <v>4.5200416934676468E-4</v>
      </c>
      <c r="F18" s="16">
        <v>4.2505664750933647E-3</v>
      </c>
      <c r="G18" s="16">
        <v>1.3156931847333908E-2</v>
      </c>
      <c r="H18" s="16">
        <v>1.3156848028302193E-2</v>
      </c>
      <c r="I18" s="16">
        <v>1.883121021091938E-2</v>
      </c>
      <c r="J18" s="16">
        <v>5.6743621826171875E-3</v>
      </c>
      <c r="K18" s="18"/>
      <c r="L18" s="1">
        <v>2022</v>
      </c>
      <c r="M18" s="4">
        <f t="shared" si="0"/>
        <v>1.0096758818834348</v>
      </c>
      <c r="N18" s="4">
        <f t="shared" si="1"/>
        <v>0.86818289564132467</v>
      </c>
      <c r="O18" s="4">
        <f t="shared" si="2"/>
        <v>1.0192347878275918</v>
      </c>
      <c r="P18" s="4">
        <f t="shared" si="3"/>
        <v>1.3880686294655695</v>
      </c>
      <c r="Q18" s="4">
        <f t="shared" si="4"/>
        <v>1.2401618982173157</v>
      </c>
      <c r="R18" s="4">
        <f t="shared" si="5"/>
        <v>1.2401613218770555</v>
      </c>
      <c r="S18" s="4">
        <f t="shared" si="6"/>
        <v>1.3605668572358323</v>
      </c>
      <c r="T18" s="4">
        <f t="shared" si="7"/>
        <v>1.0970886071309949</v>
      </c>
      <c r="V18" s="2"/>
    </row>
    <row r="19" spans="1:22" x14ac:dyDescent="0.25">
      <c r="A19" s="1">
        <v>1001</v>
      </c>
      <c r="B19" s="1">
        <v>2023</v>
      </c>
      <c r="C19" s="16">
        <v>1.0543885873630643E-3</v>
      </c>
      <c r="D19" s="16">
        <v>7.8654298558831215E-3</v>
      </c>
      <c r="E19" s="16">
        <v>3.0788761796429753E-4</v>
      </c>
      <c r="F19" s="16">
        <v>4.2506181634962559E-3</v>
      </c>
      <c r="G19" s="16">
        <v>1.3478323817253113E-2</v>
      </c>
      <c r="H19" s="16">
        <v>1.3478312641382217E-2</v>
      </c>
      <c r="I19" s="16">
        <v>3.3714327961206436E-2</v>
      </c>
      <c r="J19" s="16">
        <v>2.0236015319824219E-2</v>
      </c>
      <c r="K19" s="18"/>
      <c r="L19" s="1">
        <v>2023</v>
      </c>
      <c r="M19" s="4">
        <f t="shared" si="0"/>
        <v>1.010741034053694</v>
      </c>
      <c r="N19" s="4">
        <f t="shared" si="1"/>
        <v>0.87503845291830129</v>
      </c>
      <c r="O19" s="4">
        <f t="shared" si="2"/>
        <v>1.0195486459125922</v>
      </c>
      <c r="P19" s="4">
        <f t="shared" si="3"/>
        <v>1.3939813366219298</v>
      </c>
      <c r="Q19" s="4">
        <f t="shared" si="4"/>
        <v>1.2569903568131029</v>
      </c>
      <c r="R19" s="4">
        <f t="shared" si="5"/>
        <v>1.2569897586042</v>
      </c>
      <c r="S19" s="4">
        <f t="shared" si="6"/>
        <v>1.4072194662406809</v>
      </c>
      <c r="T19" s="4">
        <f t="shared" si="7"/>
        <v>1.1195154587443104</v>
      </c>
      <c r="V19" s="2"/>
    </row>
    <row r="20" spans="1:22" x14ac:dyDescent="0.25">
      <c r="A20" s="1"/>
      <c r="B20" s="1"/>
      <c r="L20" s="2" t="s">
        <v>11</v>
      </c>
      <c r="M20" s="4">
        <f>AVERAGE(M2:M19)</f>
        <v>1.0047383475223475</v>
      </c>
      <c r="N20" s="4">
        <f>AVERAGE(N2:N19)</f>
        <v>0.87368241501422905</v>
      </c>
      <c r="O20" s="4">
        <f t="shared" ref="O20:T20" si="8">AVERAGE(O2:O19)</f>
        <v>1.0111511821420835</v>
      </c>
      <c r="P20" s="4">
        <f t="shared" si="8"/>
        <v>1.2365568022770357</v>
      </c>
      <c r="Q20" s="4">
        <f t="shared" si="8"/>
        <v>1.0926031670419065</v>
      </c>
      <c r="R20" s="4">
        <f t="shared" si="8"/>
        <v>1.0926027487024708</v>
      </c>
      <c r="S20" s="4">
        <f t="shared" si="8"/>
        <v>1.1695960456400769</v>
      </c>
      <c r="T20" s="4">
        <f t="shared" si="8"/>
        <v>1.0681265888232465</v>
      </c>
      <c r="V20" s="2"/>
    </row>
    <row r="21" spans="1:22" x14ac:dyDescent="0.25">
      <c r="B21" s="1" t="s">
        <v>10</v>
      </c>
      <c r="C21" s="2">
        <f>AVERAGE(C3:C19)</f>
        <v>6.2845640658291382E-4</v>
      </c>
      <c r="D21" s="2">
        <f t="shared" ref="D21:J21" si="9">AVERAGE(D3:D19)</f>
        <v>-7.8522027881049051E-3</v>
      </c>
      <c r="E21" s="2">
        <f t="shared" si="9"/>
        <v>1.1388250208898064E-3</v>
      </c>
      <c r="F21" s="2">
        <f t="shared" si="9"/>
        <v>1.9539054346216077E-2</v>
      </c>
      <c r="G21" s="2">
        <f t="shared" si="9"/>
        <v>1.3454132822944838E-2</v>
      </c>
      <c r="H21" s="2">
        <f t="shared" si="9"/>
        <v>1.3454104828483918E-2</v>
      </c>
      <c r="I21" s="2">
        <f t="shared" si="9"/>
        <v>2.0095043980023441E-2</v>
      </c>
      <c r="J21" s="2">
        <f t="shared" si="9"/>
        <v>6.6409391515395225E-3</v>
      </c>
      <c r="L21" s="2" t="s">
        <v>12</v>
      </c>
      <c r="M21" s="2">
        <f>LN(M19/M2)/17</f>
        <v>6.2845640658287089E-4</v>
      </c>
      <c r="N21" s="2">
        <f>LN(N19/N2)/17</f>
        <v>-7.8522027881049363E-3</v>
      </c>
      <c r="O21" s="2">
        <f t="shared" ref="O21:S21" si="10">LN(O19/O2)/17</f>
        <v>1.1388250208898322E-3</v>
      </c>
      <c r="P21" s="2">
        <f t="shared" si="10"/>
        <v>1.9539054346216035E-2</v>
      </c>
      <c r="Q21" s="2">
        <f t="shared" si="10"/>
        <v>1.3454132822944834E-2</v>
      </c>
      <c r="R21" s="2">
        <f t="shared" si="10"/>
        <v>1.3454104828483958E-2</v>
      </c>
      <c r="S21" s="2">
        <f t="shared" si="10"/>
        <v>2.0095043980023472E-2</v>
      </c>
      <c r="T21" s="2">
        <f>LN(T19/T2)/17</f>
        <v>6.6409391515395129E-3</v>
      </c>
    </row>
    <row r="22" spans="1:22" x14ac:dyDescent="0.25">
      <c r="B22" s="1"/>
      <c r="C22" s="15">
        <f>C21-M21</f>
        <v>4.2934406030425976E-17</v>
      </c>
      <c r="D22" s="15">
        <f t="shared" ref="D22:J22" si="11">D21-N21</f>
        <v>3.1225022567582528E-17</v>
      </c>
      <c r="E22" s="15">
        <f t="shared" si="11"/>
        <v>-2.5804011705155006E-17</v>
      </c>
      <c r="F22" s="15">
        <f t="shared" si="11"/>
        <v>4.163336342344337E-17</v>
      </c>
      <c r="G22" s="15">
        <f t="shared" si="11"/>
        <v>0</v>
      </c>
      <c r="H22" s="15">
        <f t="shared" si="11"/>
        <v>-3.9898639947466563E-17</v>
      </c>
      <c r="I22" s="15">
        <f t="shared" si="11"/>
        <v>-3.1225022567582528E-17</v>
      </c>
      <c r="J22" s="15">
        <f t="shared" si="11"/>
        <v>9.540979117872439E-18</v>
      </c>
      <c r="L22" s="2" t="s">
        <v>13</v>
      </c>
      <c r="M22" s="2">
        <f>LN(M19/M20)</f>
        <v>5.9566020220353424E-3</v>
      </c>
      <c r="N22" s="2">
        <f>LN(N19/N20)</f>
        <v>1.5508915124662842E-3</v>
      </c>
      <c r="O22" s="2">
        <f t="shared" ref="O22:T22" si="12">LN(O19/O20)</f>
        <v>8.2705592638444136E-3</v>
      </c>
      <c r="P22" s="2">
        <f t="shared" si="12"/>
        <v>0.11983317900994937</v>
      </c>
      <c r="Q22" s="2">
        <f t="shared" si="12"/>
        <v>0.14015718238591018</v>
      </c>
      <c r="R22" s="2">
        <f t="shared" si="12"/>
        <v>0.140157089363384</v>
      </c>
      <c r="S22" s="2">
        <f t="shared" si="12"/>
        <v>0.18495731860342407</v>
      </c>
      <c r="T22" s="2">
        <f t="shared" si="12"/>
        <v>4.6989703201441295E-2</v>
      </c>
    </row>
    <row r="23" spans="1:22" x14ac:dyDescent="0.25">
      <c r="A23" s="1"/>
      <c r="B23" s="1"/>
      <c r="N23" s="3"/>
    </row>
    <row r="24" spans="1:22" x14ac:dyDescent="0.25">
      <c r="A24" s="1">
        <v>1002</v>
      </c>
      <c r="B24" s="1">
        <v>2006</v>
      </c>
      <c r="N24" s="3"/>
    </row>
    <row r="25" spans="1:22" x14ac:dyDescent="0.25">
      <c r="A25" s="1">
        <v>1002</v>
      </c>
      <c r="B25" s="1">
        <v>2007</v>
      </c>
      <c r="C25" s="2">
        <v>2.30144098168239E-4</v>
      </c>
      <c r="D25" s="2">
        <v>-2.1648716181516647E-2</v>
      </c>
      <c r="E25" s="2">
        <v>2.5518264155834913E-3</v>
      </c>
      <c r="F25" s="2">
        <v>5.3227696567773819E-2</v>
      </c>
      <c r="G25" s="2">
        <v>3.436095267534256E-2</v>
      </c>
      <c r="H25" s="2">
        <v>3.4361246973276138E-2</v>
      </c>
      <c r="I25" s="2">
        <v>7.3589123785495758E-3</v>
      </c>
      <c r="J25" s="2">
        <v>-2.7002334594726563E-2</v>
      </c>
      <c r="K25" s="18"/>
      <c r="L25" s="1">
        <v>2006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</row>
    <row r="26" spans="1:22" x14ac:dyDescent="0.25">
      <c r="A26" s="1">
        <v>1002</v>
      </c>
      <c r="B26" s="1">
        <v>2008</v>
      </c>
      <c r="C26" s="2">
        <v>3.2925835694186389E-4</v>
      </c>
      <c r="D26" s="2">
        <v>-2.1648716181516647E-2</v>
      </c>
      <c r="E26" s="2">
        <v>1.0364989284425974E-3</v>
      </c>
      <c r="F26" s="2">
        <v>5.3227614611387253E-2</v>
      </c>
      <c r="G26" s="2">
        <v>3.2944656908512115E-2</v>
      </c>
      <c r="H26" s="2">
        <v>3.2944228500127792E-2</v>
      </c>
      <c r="I26" s="2">
        <v>1.0528114624321461E-2</v>
      </c>
      <c r="J26" s="2">
        <v>-2.2416114807128906E-2</v>
      </c>
      <c r="K26" s="18"/>
      <c r="L26" s="1">
        <v>2007</v>
      </c>
      <c r="M26" s="4">
        <f>M25*EXP(C25)</f>
        <v>1.000230170583353</v>
      </c>
      <c r="N26" s="4">
        <f t="shared" ref="N26:T26" si="13">N25*EXP(D25)</f>
        <v>0.97858393538102062</v>
      </c>
      <c r="O26" s="4">
        <f t="shared" si="13"/>
        <v>1.0025550850958838</v>
      </c>
      <c r="P26" s="4">
        <f t="shared" si="13"/>
        <v>1.054669762466419</v>
      </c>
      <c r="Q26" s="4">
        <f t="shared" si="13"/>
        <v>1.0349581102142706</v>
      </c>
      <c r="R26" s="4">
        <f t="shared" si="13"/>
        <v>1.0349584148003488</v>
      </c>
      <c r="S26" s="4">
        <f t="shared" si="13"/>
        <v>1.0073860557152083</v>
      </c>
      <c r="T26" s="4">
        <f t="shared" si="13"/>
        <v>0.97335896912296782</v>
      </c>
    </row>
    <row r="27" spans="1:22" x14ac:dyDescent="0.25">
      <c r="A27" s="1">
        <v>1002</v>
      </c>
      <c r="B27" s="1">
        <v>2009</v>
      </c>
      <c r="C27" s="2">
        <v>2.4999180459417403E-4</v>
      </c>
      <c r="D27" s="2">
        <v>-3.4956339746713638E-2</v>
      </c>
      <c r="E27" s="2">
        <v>1.6339017311111093E-3</v>
      </c>
      <c r="F27" s="2">
        <v>5.3227666765451431E-2</v>
      </c>
      <c r="G27" s="2">
        <v>2.0155221223831177E-2</v>
      </c>
      <c r="H27" s="2">
        <v>2.0155757665634155E-2</v>
      </c>
      <c r="I27" s="2">
        <v>7.9935481771826744E-3</v>
      </c>
      <c r="J27" s="2">
        <v>-1.2162208557128906E-2</v>
      </c>
      <c r="K27" s="18"/>
      <c r="L27" s="1">
        <v>2008</v>
      </c>
      <c r="M27" s="4">
        <f t="shared" ref="M27:M42" si="14">M26*EXP(C26)</f>
        <v>1.0005595589498433</v>
      </c>
      <c r="N27" s="4">
        <f t="shared" ref="N27:N42" si="15">N26*EXP(D26)</f>
        <v>0.9576265185858055</v>
      </c>
      <c r="O27" s="4">
        <f t="shared" ref="O27:O42" si="16">O26*EXP(E26)</f>
        <v>1.0035947710909199</v>
      </c>
      <c r="P27" s="4">
        <f t="shared" ref="P27:P42" si="17">P26*EXP(F26)</f>
        <v>1.1123282166985675</v>
      </c>
      <c r="Q27" s="4">
        <f t="shared" ref="Q27:Q42" si="18">Q26*EXP(G26)</f>
        <v>1.0696223150604012</v>
      </c>
      <c r="R27" s="4">
        <f t="shared" ref="R27:R42" si="19">R26*EXP(H26)</f>
        <v>1.0696221716128802</v>
      </c>
      <c r="S27" s="4">
        <f t="shared" ref="S27:S42" si="20">S26*EXP(I26)</f>
        <v>1.0180479579638957</v>
      </c>
      <c r="T27" s="4">
        <f t="shared" ref="T27:T42" si="21">T26*EXP(J26)</f>
        <v>0.95178277342610906</v>
      </c>
    </row>
    <row r="28" spans="1:22" x14ac:dyDescent="0.25">
      <c r="A28" s="1">
        <v>1002</v>
      </c>
      <c r="B28" s="1">
        <v>2010</v>
      </c>
      <c r="C28" s="2">
        <v>1.896192115964368E-4</v>
      </c>
      <c r="D28" s="2">
        <v>-2.1648716181516647E-2</v>
      </c>
      <c r="E28" s="2">
        <v>1.1679563904181123E-3</v>
      </c>
      <c r="F28" s="2">
        <v>5.3227696567773819E-2</v>
      </c>
      <c r="G28" s="2">
        <v>3.2936554402112961E-2</v>
      </c>
      <c r="H28" s="2">
        <v>3.2936707139015198E-2</v>
      </c>
      <c r="I28" s="2">
        <v>6.0631195083260536E-3</v>
      </c>
      <c r="J28" s="2">
        <v>-2.6873588562011719E-2</v>
      </c>
      <c r="K28" s="18"/>
      <c r="L28" s="1">
        <v>2009</v>
      </c>
      <c r="M28" s="4">
        <f t="shared" si="14"/>
        <v>1.0008097219076308</v>
      </c>
      <c r="N28" s="4">
        <f t="shared" si="15"/>
        <v>0.92472972615104088</v>
      </c>
      <c r="O28" s="4">
        <f t="shared" si="16"/>
        <v>1.0052358866704343</v>
      </c>
      <c r="P28" s="4">
        <f t="shared" si="17"/>
        <v>1.1731389011279094</v>
      </c>
      <c r="Q28" s="4">
        <f t="shared" si="18"/>
        <v>1.0913995143682442</v>
      </c>
      <c r="R28" s="4">
        <f t="shared" si="19"/>
        <v>1.0913999534725751</v>
      </c>
      <c r="S28" s="4">
        <f t="shared" si="20"/>
        <v>1.0262183852091606</v>
      </c>
      <c r="T28" s="4">
        <f t="shared" si="21"/>
        <v>0.94027710184884827</v>
      </c>
    </row>
    <row r="29" spans="1:22" x14ac:dyDescent="0.25">
      <c r="A29" s="1">
        <v>1002</v>
      </c>
      <c r="B29" s="1">
        <v>2011</v>
      </c>
      <c r="C29" s="2">
        <v>3.4582888474687934E-4</v>
      </c>
      <c r="D29" s="2">
        <v>-2.1648716181516647E-2</v>
      </c>
      <c r="E29" s="2">
        <v>1.2814896181225777E-3</v>
      </c>
      <c r="F29" s="2">
        <v>5.3227577358484268E-2</v>
      </c>
      <c r="G29" s="2">
        <v>3.3206179738044739E-2</v>
      </c>
      <c r="H29" s="2">
        <v>3.3206094056367874E-2</v>
      </c>
      <c r="I29" s="2">
        <v>1.1057961732149124E-2</v>
      </c>
      <c r="J29" s="2">
        <v>-2.214813232421875E-2</v>
      </c>
      <c r="K29" s="18"/>
      <c r="L29" s="1">
        <v>2010</v>
      </c>
      <c r="M29" s="4">
        <f t="shared" si="14"/>
        <v>1.0009995126514739</v>
      </c>
      <c r="N29" s="4">
        <f t="shared" si="15"/>
        <v>0.90492565458069907</v>
      </c>
      <c r="O29" s="4">
        <f t="shared" si="16"/>
        <v>1.0064106442474154</v>
      </c>
      <c r="P29" s="4">
        <f t="shared" si="17"/>
        <v>1.2372741261926881</v>
      </c>
      <c r="Q29" s="4">
        <f t="shared" si="18"/>
        <v>1.1279449911884167</v>
      </c>
      <c r="R29" s="4">
        <f t="shared" si="19"/>
        <v>1.1279456172750482</v>
      </c>
      <c r="S29" s="4">
        <f t="shared" si="20"/>
        <v>1.0324593707218872</v>
      </c>
      <c r="T29" s="4">
        <f t="shared" si="21"/>
        <v>0.91534498999571046</v>
      </c>
    </row>
    <row r="30" spans="1:22" x14ac:dyDescent="0.25">
      <c r="A30" s="1">
        <v>1002</v>
      </c>
      <c r="B30" s="1">
        <v>2012</v>
      </c>
      <c r="C30" s="2">
        <v>2.2641343821305782E-4</v>
      </c>
      <c r="D30" s="2">
        <v>-5.2315555512905121E-2</v>
      </c>
      <c r="E30" s="2">
        <v>2.0571025088429451E-3</v>
      </c>
      <c r="F30" s="2">
        <v>3.6320734769105911E-2</v>
      </c>
      <c r="G30" s="2">
        <v>-1.3711304403841496E-2</v>
      </c>
      <c r="H30" s="2">
        <v>-1.3711647130548954E-2</v>
      </c>
      <c r="I30" s="2">
        <v>7.2396239265799522E-3</v>
      </c>
      <c r="J30" s="2">
        <v>2.0951271057128906E-2</v>
      </c>
      <c r="K30" s="18"/>
      <c r="L30" s="1">
        <v>2011</v>
      </c>
      <c r="M30" s="4">
        <f t="shared" si="14"/>
        <v>1.0013457470620457</v>
      </c>
      <c r="N30" s="4">
        <f t="shared" si="15"/>
        <v>0.88554570828682655</v>
      </c>
      <c r="O30" s="4">
        <f t="shared" si="16"/>
        <v>1.0077011757643461</v>
      </c>
      <c r="P30" s="4">
        <f t="shared" si="17"/>
        <v>1.3049154532194351</v>
      </c>
      <c r="Q30" s="4">
        <f t="shared" si="18"/>
        <v>1.1660285405540791</v>
      </c>
      <c r="R30" s="4">
        <f t="shared" si="19"/>
        <v>1.166029087872354</v>
      </c>
      <c r="S30" s="4">
        <f t="shared" si="20"/>
        <v>1.0439396240522048</v>
      </c>
      <c r="T30" s="4">
        <f t="shared" si="21"/>
        <v>0.89529466626328358</v>
      </c>
    </row>
    <row r="31" spans="1:22" x14ac:dyDescent="0.25">
      <c r="A31" s="1">
        <v>1002</v>
      </c>
      <c r="B31" s="1">
        <v>2013</v>
      </c>
      <c r="C31" s="2">
        <v>2.2779233404435217E-4</v>
      </c>
      <c r="D31" s="2">
        <v>-3.716698382049799E-3</v>
      </c>
      <c r="E31" s="2">
        <v>1.6203962732106447E-3</v>
      </c>
      <c r="F31" s="2">
        <v>3.5295628011226654E-2</v>
      </c>
      <c r="G31" s="2">
        <v>3.3427119255065918E-2</v>
      </c>
      <c r="H31" s="2">
        <v>3.3426787704229355E-2</v>
      </c>
      <c r="I31" s="2">
        <v>7.2837141342461109E-3</v>
      </c>
      <c r="J31" s="2">
        <v>-2.6143074035644531E-2</v>
      </c>
      <c r="K31" s="18"/>
      <c r="L31" s="1">
        <v>2012</v>
      </c>
      <c r="M31" s="4">
        <f t="shared" si="14"/>
        <v>1.0015724908634314</v>
      </c>
      <c r="N31" s="4">
        <f t="shared" si="15"/>
        <v>0.84040886628828915</v>
      </c>
      <c r="O31" s="4">
        <f t="shared" si="16"/>
        <v>1.0097762539737163</v>
      </c>
      <c r="P31" s="4">
        <f t="shared" si="17"/>
        <v>1.3531821767352739</v>
      </c>
      <c r="Q31" s="4">
        <f t="shared" si="18"/>
        <v>1.1501498756597182</v>
      </c>
      <c r="R31" s="4">
        <f t="shared" si="19"/>
        <v>1.1501500213375617</v>
      </c>
      <c r="S31" s="4">
        <f t="shared" si="20"/>
        <v>1.0515247780340318</v>
      </c>
      <c r="T31" s="4">
        <f t="shared" si="21"/>
        <v>0.91425010437495546</v>
      </c>
    </row>
    <row r="32" spans="1:22" x14ac:dyDescent="0.25">
      <c r="A32" s="1">
        <v>1002</v>
      </c>
      <c r="B32" s="1">
        <v>2014</v>
      </c>
      <c r="C32" s="2">
        <v>2.5539717171341181E-4</v>
      </c>
      <c r="D32" s="2">
        <v>-3.716698382049799E-3</v>
      </c>
      <c r="E32" s="2">
        <v>1.5461597358807921E-3</v>
      </c>
      <c r="F32" s="2">
        <v>3.5295579582452774E-2</v>
      </c>
      <c r="G32" s="2">
        <v>3.3380437642335892E-2</v>
      </c>
      <c r="H32" s="2">
        <v>3.3380582928657532E-2</v>
      </c>
      <c r="I32" s="2">
        <v>8.1663858145475388E-3</v>
      </c>
      <c r="J32" s="2">
        <v>-2.5214195251464844E-2</v>
      </c>
      <c r="K32" s="18"/>
      <c r="L32" s="1">
        <v>2013</v>
      </c>
      <c r="M32" s="4">
        <f t="shared" si="14"/>
        <v>1.0018006673862845</v>
      </c>
      <c r="N32" s="4">
        <f t="shared" si="15"/>
        <v>0.83729111746969787</v>
      </c>
      <c r="O32" s="4">
        <f t="shared" si="16"/>
        <v>1.0114138180454808</v>
      </c>
      <c r="P32" s="4">
        <f t="shared" si="17"/>
        <v>1.4017964808796004</v>
      </c>
      <c r="Q32" s="4">
        <f t="shared" si="18"/>
        <v>1.1892458655424736</v>
      </c>
      <c r="R32" s="4">
        <f t="shared" si="19"/>
        <v>1.1892456218767642</v>
      </c>
      <c r="S32" s="4">
        <f t="shared" si="20"/>
        <v>1.0592117447720832</v>
      </c>
      <c r="T32" s="4">
        <f t="shared" si="21"/>
        <v>0.89065851814600361</v>
      </c>
    </row>
    <row r="33" spans="1:20" x14ac:dyDescent="0.25">
      <c r="A33" s="1">
        <v>1002</v>
      </c>
      <c r="B33" s="1">
        <v>2015</v>
      </c>
      <c r="C33" s="2">
        <v>2.3963331477716565E-4</v>
      </c>
      <c r="D33" s="2">
        <v>-3.7724643480032682E-3</v>
      </c>
      <c r="E33" s="2">
        <v>4.865022492595017E-4</v>
      </c>
      <c r="F33" s="2">
        <v>3.529566153883934E-2</v>
      </c>
      <c r="G33" s="2">
        <v>3.2249331474304199E-2</v>
      </c>
      <c r="H33" s="2">
        <v>3.2249964773654938E-2</v>
      </c>
      <c r="I33" s="2">
        <v>7.6623326167464256E-3</v>
      </c>
      <c r="J33" s="2">
        <v>-2.4587631225585938E-2</v>
      </c>
      <c r="K33" s="18"/>
      <c r="L33" s="1">
        <v>2014</v>
      </c>
      <c r="M33" s="4">
        <f t="shared" si="14"/>
        <v>1.0020565571187214</v>
      </c>
      <c r="N33" s="4">
        <f t="shared" si="15"/>
        <v>0.83418493487569767</v>
      </c>
      <c r="O33" s="4">
        <f t="shared" si="16"/>
        <v>1.0129788349385305</v>
      </c>
      <c r="P33" s="4">
        <f t="shared" si="17"/>
        <v>1.4521572279226829</v>
      </c>
      <c r="Q33" s="4">
        <f t="shared" si="18"/>
        <v>1.2296134078763812</v>
      </c>
      <c r="R33" s="4">
        <f t="shared" si="19"/>
        <v>1.2296133345857134</v>
      </c>
      <c r="S33" s="4">
        <f t="shared" si="20"/>
        <v>1.0678970922196258</v>
      </c>
      <c r="T33" s="4">
        <f t="shared" si="21"/>
        <v>0.8684820363278708</v>
      </c>
    </row>
    <row r="34" spans="1:20" x14ac:dyDescent="0.25">
      <c r="A34" s="1">
        <v>1002</v>
      </c>
      <c r="B34" s="1">
        <v>2016</v>
      </c>
      <c r="C34" s="2">
        <v>2.5384372565895319E-4</v>
      </c>
      <c r="D34" s="2">
        <v>-3.716698382049799E-3</v>
      </c>
      <c r="E34" s="2">
        <v>1.0371400276198983E-3</v>
      </c>
      <c r="F34" s="2">
        <v>3.5295601934194565E-2</v>
      </c>
      <c r="G34" s="2">
        <v>3.2869886606931686E-2</v>
      </c>
      <c r="H34" s="2">
        <v>3.2869331538677216E-2</v>
      </c>
      <c r="I34" s="2">
        <v>8.1167137250304222E-3</v>
      </c>
      <c r="J34" s="2">
        <v>-2.4752616882324219E-2</v>
      </c>
      <c r="K34" s="18"/>
      <c r="L34" s="1">
        <v>2015</v>
      </c>
      <c r="M34" s="4">
        <f t="shared" si="14"/>
        <v>1.0022967120265072</v>
      </c>
      <c r="N34" s="4">
        <f t="shared" si="15"/>
        <v>0.83104393033815138</v>
      </c>
      <c r="O34" s="4">
        <f t="shared" si="16"/>
        <v>1.0134717713177865</v>
      </c>
      <c r="P34" s="4">
        <f t="shared" si="17"/>
        <v>1.5043273515077529</v>
      </c>
      <c r="Q34" s="4">
        <f t="shared" si="18"/>
        <v>1.2699139584401715</v>
      </c>
      <c r="R34" s="4">
        <f t="shared" si="19"/>
        <v>1.269914686983296</v>
      </c>
      <c r="S34" s="4">
        <f t="shared" si="20"/>
        <v>1.0761111039979192</v>
      </c>
      <c r="T34" s="4">
        <f t="shared" si="21"/>
        <v>0.84738850296908463</v>
      </c>
    </row>
    <row r="35" spans="1:20" x14ac:dyDescent="0.25">
      <c r="A35" s="1">
        <v>1002</v>
      </c>
      <c r="B35" s="1">
        <v>2017</v>
      </c>
      <c r="C35" s="2">
        <v>2.5983175146393478E-4</v>
      </c>
      <c r="D35" s="2">
        <v>-3.716698382049799E-3</v>
      </c>
      <c r="E35" s="2">
        <v>1.0800090385600924E-3</v>
      </c>
      <c r="F35" s="2">
        <v>3.5295706242322922E-2</v>
      </c>
      <c r="G35" s="2">
        <v>3.2918848097324371E-2</v>
      </c>
      <c r="H35" s="2">
        <v>3.2918702811002731E-2</v>
      </c>
      <c r="I35" s="2">
        <v>8.3081824705004692E-3</v>
      </c>
      <c r="J35" s="2">
        <v>-2.4610519409179688E-2</v>
      </c>
      <c r="K35" s="18"/>
      <c r="L35" s="1">
        <v>2016</v>
      </c>
      <c r="M35" s="4">
        <f t="shared" si="14"/>
        <v>1.0025511710531512</v>
      </c>
      <c r="N35" s="4">
        <f t="shared" si="15"/>
        <v>0.82796092355901962</v>
      </c>
      <c r="O35" s="4">
        <f t="shared" si="16"/>
        <v>1.0145234287224092</v>
      </c>
      <c r="P35" s="4">
        <f t="shared" si="17"/>
        <v>1.5583716433007802</v>
      </c>
      <c r="Q35" s="4">
        <f t="shared" si="18"/>
        <v>1.3123494911815221</v>
      </c>
      <c r="R35" s="4">
        <f t="shared" si="19"/>
        <v>1.312349515625937</v>
      </c>
      <c r="S35" s="4">
        <f t="shared" si="20"/>
        <v>1.084881133526749</v>
      </c>
      <c r="T35" s="4">
        <f t="shared" si="21"/>
        <v>0.82667088541213862</v>
      </c>
    </row>
    <row r="36" spans="1:20" x14ac:dyDescent="0.25">
      <c r="A36" s="1">
        <v>1002</v>
      </c>
      <c r="B36" s="1">
        <v>2018</v>
      </c>
      <c r="C36" s="2">
        <v>2.8084570658393204E-4</v>
      </c>
      <c r="D36" s="2">
        <v>3.640300128608942E-3</v>
      </c>
      <c r="E36" s="2">
        <v>8.2418904639780521E-4</v>
      </c>
      <c r="F36" s="2">
        <v>3.5295620560646057E-2</v>
      </c>
      <c r="G36" s="2">
        <v>4.0040954947471619E-2</v>
      </c>
      <c r="H36" s="2">
        <v>4.0041282773017883E-2</v>
      </c>
      <c r="I36" s="2">
        <v>8.9801084250211716E-3</v>
      </c>
      <c r="J36" s="2">
        <v>-3.1061172485351563E-2</v>
      </c>
      <c r="K36" s="18"/>
      <c r="L36" s="1">
        <v>2017</v>
      </c>
      <c r="M36" s="4">
        <f t="shared" si="14"/>
        <v>1.002811699525177</v>
      </c>
      <c r="N36" s="4">
        <f t="shared" si="15"/>
        <v>0.82488935411846065</v>
      </c>
      <c r="O36" s="4">
        <f t="shared" si="16"/>
        <v>1.0156197150882915</v>
      </c>
      <c r="P36" s="4">
        <f t="shared" si="17"/>
        <v>1.6143576925092384</v>
      </c>
      <c r="Q36" s="4">
        <f t="shared" si="18"/>
        <v>1.356269455970756</v>
      </c>
      <c r="R36" s="4">
        <f t="shared" si="19"/>
        <v>1.3562692841858544</v>
      </c>
      <c r="S36" s="4">
        <f t="shared" si="20"/>
        <v>1.0939320702976449</v>
      </c>
      <c r="T36" s="4">
        <f t="shared" si="21"/>
        <v>0.80657439242983853</v>
      </c>
    </row>
    <row r="37" spans="1:20" x14ac:dyDescent="0.25">
      <c r="A37" s="1">
        <v>1002</v>
      </c>
      <c r="B37" s="1">
        <v>2019</v>
      </c>
      <c r="C37" s="2">
        <v>2.538554253987968E-4</v>
      </c>
      <c r="D37" s="2">
        <v>-3.716698382049799E-3</v>
      </c>
      <c r="E37" s="2">
        <v>7.9881493002176285E-4</v>
      </c>
      <c r="F37" s="2">
        <v>3.5295628011226654E-2</v>
      </c>
      <c r="G37" s="2">
        <v>3.263159841299057E-2</v>
      </c>
      <c r="H37" s="2">
        <v>3.2631285488605499E-2</v>
      </c>
      <c r="I37" s="2">
        <v>8.117087185382843E-3</v>
      </c>
      <c r="J37" s="2">
        <v>-2.4514198303222656E-2</v>
      </c>
      <c r="K37" s="18"/>
      <c r="L37" s="1">
        <v>2018</v>
      </c>
      <c r="M37" s="4">
        <f t="shared" si="14"/>
        <v>1.0030933744372443</v>
      </c>
      <c r="N37" s="4">
        <f t="shared" si="15"/>
        <v>0.82789767120675772</v>
      </c>
      <c r="O37" s="4">
        <f t="shared" si="16"/>
        <v>1.0164571227764916</v>
      </c>
      <c r="P37" s="4">
        <f t="shared" si="17"/>
        <v>1.6723549528559947</v>
      </c>
      <c r="Q37" s="4">
        <f t="shared" si="18"/>
        <v>1.4116776764836061</v>
      </c>
      <c r="R37" s="4">
        <f t="shared" si="19"/>
        <v>1.4116779604647298</v>
      </c>
      <c r="S37" s="4">
        <f t="shared" si="20"/>
        <v>1.1037999398538705</v>
      </c>
      <c r="T37" s="4">
        <f t="shared" si="21"/>
        <v>0.78190633871230886</v>
      </c>
    </row>
    <row r="38" spans="1:20" x14ac:dyDescent="0.25">
      <c r="A38" s="1">
        <v>1002</v>
      </c>
      <c r="B38" s="1">
        <v>2020</v>
      </c>
      <c r="C38" s="2">
        <v>2.34294289839454E-4</v>
      </c>
      <c r="D38" s="16">
        <v>-3.716698382049799E-3</v>
      </c>
      <c r="E38" s="16">
        <v>9.4682129565626383E-4</v>
      </c>
      <c r="F38" s="16">
        <v>3.5295654088258743E-2</v>
      </c>
      <c r="G38" s="16">
        <v>3.2760072499513626E-2</v>
      </c>
      <c r="H38" s="2">
        <v>3.2760169357061386E-2</v>
      </c>
      <c r="I38" s="2">
        <v>7.4916156008839607E-3</v>
      </c>
      <c r="J38" s="2">
        <v>-2.52685546875E-2</v>
      </c>
      <c r="K38" s="18"/>
      <c r="L38" s="1">
        <v>2019</v>
      </c>
      <c r="M38" s="4">
        <f t="shared" si="14"/>
        <v>1.0033480474562231</v>
      </c>
      <c r="N38" s="4">
        <f t="shared" si="15"/>
        <v>0.82482633641977565</v>
      </c>
      <c r="O38" s="4">
        <f t="shared" si="16"/>
        <v>1.0172694082915972</v>
      </c>
      <c r="P38" s="4">
        <f t="shared" si="17"/>
        <v>1.7324358301489249</v>
      </c>
      <c r="Q38" s="4">
        <f t="shared" si="18"/>
        <v>1.4585028100287134</v>
      </c>
      <c r="R38" s="4">
        <f t="shared" si="19"/>
        <v>1.4585026470283324</v>
      </c>
      <c r="S38" s="4">
        <f t="shared" si="20"/>
        <v>1.1127960418792471</v>
      </c>
      <c r="T38" s="4">
        <f t="shared" si="21"/>
        <v>0.76297156528758536</v>
      </c>
    </row>
    <row r="39" spans="1:20" x14ac:dyDescent="0.25">
      <c r="A39" s="1">
        <v>1002</v>
      </c>
      <c r="B39" s="1">
        <v>2021</v>
      </c>
      <c r="C39" s="2">
        <v>1.7355530872009695E-4</v>
      </c>
      <c r="D39" s="16">
        <v>4.7080807387828827E-2</v>
      </c>
      <c r="E39" s="16">
        <v>6.2100315699353814E-4</v>
      </c>
      <c r="F39" s="16">
        <v>3.0782334506511688E-2</v>
      </c>
      <c r="G39" s="16">
        <v>7.865770161151886E-2</v>
      </c>
      <c r="H39" s="2">
        <v>7.8658148646354675E-2</v>
      </c>
      <c r="I39" s="2">
        <v>5.5494727566838264E-3</v>
      </c>
      <c r="J39" s="2">
        <v>-7.3108673095703125E-2</v>
      </c>
      <c r="K39" s="18"/>
      <c r="L39" s="1">
        <v>2020</v>
      </c>
      <c r="M39" s="4">
        <f t="shared" si="14"/>
        <v>1.0035831537154152</v>
      </c>
      <c r="N39" s="4">
        <f t="shared" si="15"/>
        <v>0.82176639567060994</v>
      </c>
      <c r="O39" s="4">
        <f t="shared" si="16"/>
        <v>1.0182330367507717</v>
      </c>
      <c r="P39" s="4">
        <f t="shared" si="17"/>
        <v>1.7946752145673937</v>
      </c>
      <c r="Q39" s="4">
        <f t="shared" si="18"/>
        <v>1.5070747337352219</v>
      </c>
      <c r="R39" s="4">
        <f t="shared" si="19"/>
        <v>1.5070747112780596</v>
      </c>
      <c r="S39" s="4">
        <f t="shared" si="20"/>
        <v>1.1211639876466628</v>
      </c>
      <c r="T39" s="4">
        <f t="shared" si="21"/>
        <v>0.74393391645103968</v>
      </c>
    </row>
    <row r="40" spans="1:20" x14ac:dyDescent="0.25">
      <c r="A40" s="1">
        <v>1002</v>
      </c>
      <c r="B40" s="1">
        <v>2022</v>
      </c>
      <c r="C40" s="2">
        <v>1.4038011431694031E-4</v>
      </c>
      <c r="D40" s="2">
        <v>7.8654298558831215E-3</v>
      </c>
      <c r="E40" s="2">
        <v>7.6321524102240801E-4</v>
      </c>
      <c r="F40" s="2">
        <v>2.371346578001976E-2</v>
      </c>
      <c r="G40" s="2">
        <v>3.2482489943504333E-2</v>
      </c>
      <c r="H40" s="2">
        <v>3.2481890171766281E-2</v>
      </c>
      <c r="I40" s="2">
        <v>4.4886874966323376E-3</v>
      </c>
      <c r="J40" s="2">
        <v>-2.7993202209472656E-2</v>
      </c>
      <c r="K40" s="18"/>
      <c r="L40" s="1">
        <v>2021</v>
      </c>
      <c r="M40" s="4">
        <f t="shared" si="14"/>
        <v>1.0037573460150466</v>
      </c>
      <c r="N40" s="4">
        <f t="shared" si="15"/>
        <v>0.86138104876464094</v>
      </c>
      <c r="O40" s="4">
        <f t="shared" si="16"/>
        <v>1.0188655590599971</v>
      </c>
      <c r="P40" s="4">
        <f t="shared" si="17"/>
        <v>1.8507785735326336</v>
      </c>
      <c r="Q40" s="4">
        <f t="shared" si="18"/>
        <v>1.6304046101339298</v>
      </c>
      <c r="R40" s="4">
        <f t="shared" si="19"/>
        <v>1.6304053146868185</v>
      </c>
      <c r="S40" s="4">
        <f t="shared" si="20"/>
        <v>1.1274031526779598</v>
      </c>
      <c r="T40" s="4">
        <f t="shared" si="21"/>
        <v>0.69148643616225014</v>
      </c>
    </row>
    <row r="41" spans="1:20" x14ac:dyDescent="0.25">
      <c r="A41" s="1">
        <v>1002</v>
      </c>
      <c r="B41" s="1">
        <v>2023</v>
      </c>
      <c r="C41" s="2">
        <v>1.4645409828517586E-4</v>
      </c>
      <c r="D41" s="2">
        <v>7.8654298558831215E-3</v>
      </c>
      <c r="E41" s="2">
        <v>4.9179245252162218E-4</v>
      </c>
      <c r="F41" s="2">
        <v>2.3713529109954834E-2</v>
      </c>
      <c r="G41" s="2">
        <v>3.2217204570770264E-2</v>
      </c>
      <c r="H41" s="2">
        <v>3.2217390835285187E-2</v>
      </c>
      <c r="I41" s="2">
        <v>4.6829050406813622E-3</v>
      </c>
      <c r="J41" s="2">
        <v>-2.753448486328125E-2</v>
      </c>
      <c r="K41" s="18"/>
      <c r="L41" s="1">
        <v>2022</v>
      </c>
      <c r="M41" s="4">
        <f t="shared" si="14"/>
        <v>1.0038982634768001</v>
      </c>
      <c r="N41" s="4">
        <f t="shared" si="15"/>
        <v>0.86818289564132467</v>
      </c>
      <c r="O41" s="4">
        <f t="shared" si="16"/>
        <v>1.0196434696020544</v>
      </c>
      <c r="P41" s="4">
        <f t="shared" si="17"/>
        <v>1.8951914584158396</v>
      </c>
      <c r="Q41" s="4">
        <f t="shared" si="18"/>
        <v>1.6842337305205648</v>
      </c>
      <c r="R41" s="4">
        <f t="shared" si="19"/>
        <v>1.6842334481789087</v>
      </c>
      <c r="S41" s="4">
        <f t="shared" si="20"/>
        <v>1.1324750877629395</v>
      </c>
      <c r="T41" s="4">
        <f t="shared" si="21"/>
        <v>0.67239793712981699</v>
      </c>
    </row>
    <row r="42" spans="1:20" x14ac:dyDescent="0.25">
      <c r="A42" s="1"/>
      <c r="B42" s="1"/>
      <c r="L42" s="1">
        <v>2023</v>
      </c>
      <c r="M42" s="4">
        <f t="shared" si="14"/>
        <v>1.0040452992584812</v>
      </c>
      <c r="N42" s="4">
        <f t="shared" si="15"/>
        <v>0.87503845291830129</v>
      </c>
      <c r="O42" s="4">
        <f t="shared" si="16"/>
        <v>1.0201450458902748</v>
      </c>
      <c r="P42" s="4">
        <f t="shared" si="17"/>
        <v>1.9406702362357824</v>
      </c>
      <c r="Q42" s="4">
        <f t="shared" si="18"/>
        <v>1.7393785697363944</v>
      </c>
      <c r="R42" s="4">
        <f t="shared" si="19"/>
        <v>1.7393786021348467</v>
      </c>
      <c r="S42" s="4">
        <f t="shared" si="20"/>
        <v>1.1377907978283213</v>
      </c>
      <c r="T42" s="4">
        <f t="shared" si="21"/>
        <v>0.65413637144247572</v>
      </c>
    </row>
    <row r="43" spans="1:20" x14ac:dyDescent="0.25">
      <c r="B43" s="1" t="s">
        <v>10</v>
      </c>
      <c r="C43" s="2">
        <f>AVERAGE(C25:C41)</f>
        <v>2.3747876676840379E-4</v>
      </c>
      <c r="D43" s="2">
        <f t="shared" ref="D43:J43" si="22">AVERAGE(D25:D41)</f>
        <v>-7.8522027881049051E-3</v>
      </c>
      <c r="E43" s="2">
        <f t="shared" si="22"/>
        <v>1.1732246493920684E-3</v>
      </c>
      <c r="F43" s="2">
        <f t="shared" si="22"/>
        <v>3.9001964470919442E-2</v>
      </c>
      <c r="G43" s="2">
        <f t="shared" si="22"/>
        <v>3.2560465035631377E-2</v>
      </c>
      <c r="H43" s="2">
        <f t="shared" si="22"/>
        <v>3.2560466131304991E-2</v>
      </c>
      <c r="I43" s="2">
        <f t="shared" si="22"/>
        <v>7.5934403302038416E-3</v>
      </c>
      <c r="J43" s="2">
        <f t="shared" si="22"/>
        <v>-2.4967025308048025E-2</v>
      </c>
      <c r="L43" s="2" t="s">
        <v>11</v>
      </c>
      <c r="M43" s="4">
        <f>AVERAGE(M25:M42)</f>
        <v>1.0021533051937126</v>
      </c>
      <c r="N43" s="4">
        <f>AVERAGE(N25:N42)</f>
        <v>0.87368241501422905</v>
      </c>
      <c r="O43" s="4">
        <f t="shared" ref="O43:T43" si="23">AVERAGE(O25:O42)</f>
        <v>1.011883057073689</v>
      </c>
      <c r="P43" s="4">
        <f t="shared" si="23"/>
        <v>1.4807014054620509</v>
      </c>
      <c r="Q43" s="4">
        <f t="shared" si="23"/>
        <v>1.3015982031497146</v>
      </c>
      <c r="R43" s="4">
        <f t="shared" si="23"/>
        <v>1.3015983551888903</v>
      </c>
      <c r="S43" s="4">
        <f t="shared" si="23"/>
        <v>1.0720576846755225</v>
      </c>
      <c r="T43" s="4">
        <f t="shared" si="23"/>
        <v>0.8409397503056828</v>
      </c>
    </row>
    <row r="44" spans="1:20" x14ac:dyDescent="0.25">
      <c r="B44" s="1"/>
      <c r="C44" s="15">
        <f>C43-M44</f>
        <v>-4.0603371359582141E-17</v>
      </c>
      <c r="D44" s="15">
        <f t="shared" ref="D44:J44" si="24">D43-N44</f>
        <v>3.1225022567582528E-17</v>
      </c>
      <c r="E44" s="15">
        <f t="shared" si="24"/>
        <v>0</v>
      </c>
      <c r="F44" s="15">
        <f t="shared" si="24"/>
        <v>0</v>
      </c>
      <c r="G44" s="15">
        <f t="shared" si="24"/>
        <v>0</v>
      </c>
      <c r="H44" s="15">
        <f t="shared" si="24"/>
        <v>0</v>
      </c>
      <c r="I44" s="15">
        <f t="shared" si="24"/>
        <v>1.3010426069826053E-17</v>
      </c>
      <c r="J44" s="15">
        <f t="shared" si="24"/>
        <v>0</v>
      </c>
      <c r="L44" s="2" t="s">
        <v>12</v>
      </c>
      <c r="M44" s="2">
        <f>LN(M42/M25)/17</f>
        <v>2.374787667684444E-4</v>
      </c>
      <c r="N44" s="2">
        <f>LN(N42/N25)/17</f>
        <v>-7.8522027881049363E-3</v>
      </c>
      <c r="O44" s="2">
        <f t="shared" ref="O44:S44" si="25">LN(O42/O25)/17</f>
        <v>1.1732246493920675E-3</v>
      </c>
      <c r="P44" s="2">
        <f t="shared" si="25"/>
        <v>3.9001964470919456E-2</v>
      </c>
      <c r="Q44" s="2">
        <f t="shared" si="25"/>
        <v>3.2560465035631342E-2</v>
      </c>
      <c r="R44" s="2">
        <f t="shared" si="25"/>
        <v>3.2560466131305012E-2</v>
      </c>
      <c r="S44" s="2">
        <f t="shared" si="25"/>
        <v>7.5934403302038286E-3</v>
      </c>
      <c r="T44" s="2">
        <f>LN(T42/T25)/17</f>
        <v>-2.4967025308048025E-2</v>
      </c>
    </row>
    <row r="45" spans="1:20" x14ac:dyDescent="0.25">
      <c r="A45" s="1"/>
      <c r="B45" s="1"/>
      <c r="L45" s="2" t="s">
        <v>13</v>
      </c>
      <c r="M45" s="2">
        <f t="shared" ref="M45:T45" si="26">LN(M42/M43)</f>
        <v>1.8861488802516594E-3</v>
      </c>
      <c r="N45" s="2">
        <f t="shared" si="26"/>
        <v>1.5508915124662842E-3</v>
      </c>
      <c r="O45" s="2">
        <f t="shared" si="26"/>
        <v>8.1318111028248954E-3</v>
      </c>
      <c r="P45" s="2">
        <f t="shared" si="26"/>
        <v>0.27051749788596419</v>
      </c>
      <c r="Q45" s="2">
        <f t="shared" si="26"/>
        <v>0.28993500917745313</v>
      </c>
      <c r="R45" s="2">
        <f t="shared" si="26"/>
        <v>0.28993491099430441</v>
      </c>
      <c r="S45" s="2">
        <f t="shared" si="26"/>
        <v>5.9508614080934573E-2</v>
      </c>
      <c r="T45" s="2">
        <f t="shared" si="26"/>
        <v>-0.25120416812111063</v>
      </c>
    </row>
    <row r="46" spans="1:20" x14ac:dyDescent="0.25">
      <c r="A46" s="1">
        <v>1003</v>
      </c>
      <c r="B46" s="1">
        <v>2006</v>
      </c>
      <c r="N46" s="3"/>
    </row>
    <row r="47" spans="1:20" x14ac:dyDescent="0.25">
      <c r="A47" s="1">
        <v>1003</v>
      </c>
      <c r="B47" s="1">
        <v>2007</v>
      </c>
      <c r="C47" s="2">
        <v>6.5938197076320648E-4</v>
      </c>
      <c r="D47" s="2">
        <v>-2.1648716181516647E-2</v>
      </c>
      <c r="E47" s="2">
        <v>2.3515967186540365E-3</v>
      </c>
      <c r="F47" s="2">
        <v>1.5646146610379219E-2</v>
      </c>
      <c r="G47" s="2">
        <v>-2.9915908817201853E-3</v>
      </c>
      <c r="H47" s="2">
        <v>-2.9916111379861832E-3</v>
      </c>
      <c r="I47" s="2">
        <v>2.1083896979689598E-2</v>
      </c>
      <c r="J47" s="2">
        <v>2.4075508117675781E-2</v>
      </c>
      <c r="K47" s="18"/>
      <c r="L47" s="1">
        <v>2006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</row>
    <row r="48" spans="1:20" x14ac:dyDescent="0.25">
      <c r="A48" s="1">
        <v>1003</v>
      </c>
      <c r="B48" s="1">
        <v>2008</v>
      </c>
      <c r="C48" s="2">
        <v>3.1833859975449741E-4</v>
      </c>
      <c r="D48" s="2">
        <v>-2.1648716181516647E-2</v>
      </c>
      <c r="E48" s="2">
        <v>4.4550159946084023E-3</v>
      </c>
      <c r="F48" s="2">
        <v>1.5646189451217651E-2</v>
      </c>
      <c r="G48" s="2">
        <v>-1.2291721068322659E-3</v>
      </c>
      <c r="H48" s="2">
        <v>-1.2288996949791908E-3</v>
      </c>
      <c r="I48" s="2">
        <v>1.0178952477872372E-2</v>
      </c>
      <c r="J48" s="2">
        <v>1.1407852172851563E-2</v>
      </c>
      <c r="K48" s="18"/>
      <c r="L48" s="1">
        <v>2007</v>
      </c>
      <c r="M48" s="4">
        <f>M47*EXP(C47)</f>
        <v>1.0006595994108443</v>
      </c>
      <c r="N48" s="4">
        <f t="shared" ref="N48:N64" si="27">N47*EXP(D47)</f>
        <v>0.97858393538102062</v>
      </c>
      <c r="O48" s="4">
        <f t="shared" ref="O48:O64" si="28">O47*EXP(E47)</f>
        <v>1.0023543638908836</v>
      </c>
      <c r="P48" s="4">
        <f t="shared" ref="P48:P64" si="29">P47*EXP(F47)</f>
        <v>1.015769188434835</v>
      </c>
      <c r="Q48" s="4">
        <f t="shared" ref="Q48:Q64" si="30">Q47*EXP(G47)</f>
        <v>0.99701287946735195</v>
      </c>
      <c r="R48" s="4">
        <f t="shared" ref="R48:R64" si="31">R47*EXP(H47)</f>
        <v>0.99701285927159411</v>
      </c>
      <c r="S48" s="4">
        <f t="shared" ref="S48:S64" si="32">S47*EXP(I47)</f>
        <v>1.0213077326773934</v>
      </c>
      <c r="T48" s="4">
        <f t="shared" ref="T48:T64" si="33">T47*EXP(J47)</f>
        <v>1.0243676630445357</v>
      </c>
    </row>
    <row r="49" spans="1:20" x14ac:dyDescent="0.25">
      <c r="A49" s="1">
        <v>1003</v>
      </c>
      <c r="B49" s="1">
        <v>2009</v>
      </c>
      <c r="C49" s="2">
        <v>3.4569072886370122E-4</v>
      </c>
      <c r="D49" s="2">
        <v>-3.4956339746713638E-2</v>
      </c>
      <c r="E49" s="2">
        <v>1.0713704396039248E-3</v>
      </c>
      <c r="F49" s="2">
        <v>1.5646098181605339E-2</v>
      </c>
      <c r="G49" s="2">
        <v>-1.7893180251121521E-2</v>
      </c>
      <c r="H49" s="2">
        <v>-1.7893332988023758E-2</v>
      </c>
      <c r="I49" s="2">
        <v>1.1053543537855148E-2</v>
      </c>
      <c r="J49" s="2">
        <v>2.8946876525878906E-2</v>
      </c>
      <c r="K49" s="18"/>
      <c r="L49" s="1">
        <v>2008</v>
      </c>
      <c r="M49" s="4">
        <f t="shared" ref="M49:M64" si="34">M48*EXP(C48)</f>
        <v>1.0009781986950861</v>
      </c>
      <c r="N49" s="4">
        <f t="shared" si="27"/>
        <v>0.9576265185858055</v>
      </c>
      <c r="O49" s="4">
        <f t="shared" si="28"/>
        <v>1.0068298303495027</v>
      </c>
      <c r="P49" s="4">
        <f t="shared" si="29"/>
        <v>1.0317870883761864</v>
      </c>
      <c r="Q49" s="4">
        <f t="shared" si="30"/>
        <v>0.99578813191272642</v>
      </c>
      <c r="R49" s="4">
        <f t="shared" si="31"/>
        <v>0.99578838300629913</v>
      </c>
      <c r="S49" s="4">
        <f t="shared" si="32"/>
        <v>1.0317566649274073</v>
      </c>
      <c r="T49" s="4">
        <f t="shared" si="33"/>
        <v>1.0361204072420682</v>
      </c>
    </row>
    <row r="50" spans="1:20" x14ac:dyDescent="0.25">
      <c r="A50" s="1">
        <v>1003</v>
      </c>
      <c r="B50" s="1">
        <v>2010</v>
      </c>
      <c r="C50" s="2">
        <v>3.3301161602139473E-4</v>
      </c>
      <c r="D50" s="2">
        <v>-2.1648716181516647E-2</v>
      </c>
      <c r="E50" s="2">
        <v>1.2446140171959996E-3</v>
      </c>
      <c r="F50" s="2">
        <v>1.5646137297153473E-2</v>
      </c>
      <c r="G50" s="2">
        <v>-4.4249533675611019E-3</v>
      </c>
      <c r="H50" s="2">
        <v>-4.4246967881917953E-3</v>
      </c>
      <c r="I50" s="2">
        <v>1.0648125782608986E-2</v>
      </c>
      <c r="J50" s="2">
        <v>1.5072822570800781E-2</v>
      </c>
      <c r="K50" s="18"/>
      <c r="L50" s="1">
        <v>2009</v>
      </c>
      <c r="M50" s="4">
        <f t="shared" si="34"/>
        <v>1.0013242873945505</v>
      </c>
      <c r="N50" s="4">
        <f t="shared" si="27"/>
        <v>0.92472972615104088</v>
      </c>
      <c r="O50" s="4">
        <f t="shared" si="28"/>
        <v>1.0079090961109323</v>
      </c>
      <c r="P50" s="4">
        <f t="shared" si="29"/>
        <v>1.0480574826412801</v>
      </c>
      <c r="Q50" s="4">
        <f t="shared" si="30"/>
        <v>0.9781287775396843</v>
      </c>
      <c r="R50" s="4">
        <f t="shared" si="31"/>
        <v>0.97812887478396593</v>
      </c>
      <c r="S50" s="4">
        <f t="shared" si="32"/>
        <v>1.0432244954635341</v>
      </c>
      <c r="T50" s="4">
        <f t="shared" si="33"/>
        <v>1.0665511696441285</v>
      </c>
    </row>
    <row r="51" spans="1:20" x14ac:dyDescent="0.25">
      <c r="A51" s="1">
        <v>1003</v>
      </c>
      <c r="B51" s="1">
        <v>2011</v>
      </c>
      <c r="C51" s="2">
        <v>5.8471725787967443E-4</v>
      </c>
      <c r="D51" s="2">
        <v>-1.3707716949284077E-2</v>
      </c>
      <c r="E51" s="2">
        <v>3.1210978049784899E-3</v>
      </c>
      <c r="F51" s="2">
        <v>7.7051469124853611E-3</v>
      </c>
      <c r="G51" s="2">
        <v>-2.2967550903558731E-3</v>
      </c>
      <c r="H51" s="2">
        <v>-2.2967588156461716E-3</v>
      </c>
      <c r="I51" s="2">
        <v>1.869647391140461E-2</v>
      </c>
      <c r="J51" s="2">
        <v>2.0993232727050781E-2</v>
      </c>
      <c r="K51" s="18"/>
      <c r="L51" s="1">
        <v>2010</v>
      </c>
      <c r="M51" s="4">
        <f t="shared" si="34"/>
        <v>1.0016577955416186</v>
      </c>
      <c r="N51" s="4">
        <f t="shared" si="27"/>
        <v>0.90492565458069907</v>
      </c>
      <c r="O51" s="4">
        <f t="shared" si="28"/>
        <v>1.0091643348818586</v>
      </c>
      <c r="P51" s="4">
        <f t="shared" si="29"/>
        <v>1.0645844886608735</v>
      </c>
      <c r="Q51" s="4">
        <f t="shared" si="30"/>
        <v>0.97381016518734731</v>
      </c>
      <c r="R51" s="4">
        <f t="shared" si="31"/>
        <v>0.97381051186193313</v>
      </c>
      <c r="S51" s="4">
        <f t="shared" si="32"/>
        <v>1.0543922333307731</v>
      </c>
      <c r="T51" s="4">
        <f t="shared" si="33"/>
        <v>1.0827488720724194</v>
      </c>
    </row>
    <row r="52" spans="1:20" x14ac:dyDescent="0.25">
      <c r="A52" s="1">
        <v>1003</v>
      </c>
      <c r="B52" s="1">
        <v>2012</v>
      </c>
      <c r="C52" s="2">
        <v>3.0701124342158437E-4</v>
      </c>
      <c r="D52" s="2">
        <v>-5.1290545612573624E-2</v>
      </c>
      <c r="E52" s="2">
        <v>1.4411655138246715E-4</v>
      </c>
      <c r="F52" s="2">
        <v>-2.2858891170471907E-3</v>
      </c>
      <c r="G52" s="2">
        <v>-5.3125306963920593E-2</v>
      </c>
      <c r="H52" s="2">
        <v>-5.3125746548175812E-2</v>
      </c>
      <c r="I52" s="2">
        <v>9.8167583346366882E-3</v>
      </c>
      <c r="J52" s="2">
        <v>6.29425048828125E-2</v>
      </c>
      <c r="K52" s="18"/>
      <c r="L52" s="1">
        <v>2011</v>
      </c>
      <c r="M52" s="4">
        <f t="shared" si="34"/>
        <v>1.0022436534050714</v>
      </c>
      <c r="N52" s="4">
        <f t="shared" si="27"/>
        <v>0.89260582115131581</v>
      </c>
      <c r="O52" s="4">
        <f t="shared" si="28"/>
        <v>1.012318955851784</v>
      </c>
      <c r="P52" s="4">
        <f t="shared" si="29"/>
        <v>1.0728189516809385</v>
      </c>
      <c r="Q52" s="4">
        <f t="shared" si="30"/>
        <v>0.97157612823334705</v>
      </c>
      <c r="R52" s="4">
        <f t="shared" si="31"/>
        <v>0.97157647049321549</v>
      </c>
      <c r="S52" s="4">
        <f t="shared" si="32"/>
        <v>1.0742910897917524</v>
      </c>
      <c r="T52" s="4">
        <f t="shared" si="33"/>
        <v>1.1057195418147527</v>
      </c>
    </row>
    <row r="53" spans="1:20" x14ac:dyDescent="0.25">
      <c r="A53" s="1">
        <v>1003</v>
      </c>
      <c r="B53" s="1">
        <v>2013</v>
      </c>
      <c r="C53" s="2">
        <v>3.3537403214722872E-4</v>
      </c>
      <c r="D53" s="2">
        <v>-3.716698382049799E-3</v>
      </c>
      <c r="E53" s="2">
        <v>9.8272599279880524E-4</v>
      </c>
      <c r="F53" s="2">
        <v>-2.2858530282974243E-3</v>
      </c>
      <c r="G53" s="2">
        <v>-4.6844515018165112E-3</v>
      </c>
      <c r="H53" s="2">
        <v>-4.6838978305459023E-3</v>
      </c>
      <c r="I53" s="2">
        <v>1.0723664425313473E-2</v>
      </c>
      <c r="J53" s="2">
        <v>1.5407562255859375E-2</v>
      </c>
      <c r="K53" s="18"/>
      <c r="L53" s="1">
        <v>2012</v>
      </c>
      <c r="M53" s="4">
        <f t="shared" si="34"/>
        <v>1.0025514007138392</v>
      </c>
      <c r="N53" s="4">
        <f t="shared" si="27"/>
        <v>0.84797786099087169</v>
      </c>
      <c r="O53" s="4">
        <f t="shared" si="28"/>
        <v>1.0124648582818254</v>
      </c>
      <c r="P53" s="4">
        <f t="shared" si="29"/>
        <v>1.0703694072748102</v>
      </c>
      <c r="Q53" s="4">
        <f t="shared" si="30"/>
        <v>0.92130792708885034</v>
      </c>
      <c r="R53" s="4">
        <f t="shared" si="31"/>
        <v>0.92130784664808496</v>
      </c>
      <c r="S53" s="4">
        <f t="shared" si="32"/>
        <v>1.0848890796444557</v>
      </c>
      <c r="T53" s="4">
        <f t="shared" si="33"/>
        <v>1.1775532831848927</v>
      </c>
    </row>
    <row r="54" spans="1:20" x14ac:dyDescent="0.25">
      <c r="A54" s="1">
        <v>1003</v>
      </c>
      <c r="B54" s="1">
        <v>2014</v>
      </c>
      <c r="C54" s="2">
        <v>4.1204309673048556E-4</v>
      </c>
      <c r="D54" s="2">
        <v>-3.716698382049799E-3</v>
      </c>
      <c r="E54" s="2">
        <v>1.509707304649055E-3</v>
      </c>
      <c r="F54" s="2">
        <v>-2.285883529111743E-3</v>
      </c>
      <c r="G54" s="2">
        <v>-4.0808315388858318E-3</v>
      </c>
      <c r="H54" s="2">
        <v>-4.0806066244840622E-3</v>
      </c>
      <c r="I54" s="2">
        <v>1.3175176456570625E-2</v>
      </c>
      <c r="J54" s="2">
        <v>1.7255783081054688E-2</v>
      </c>
      <c r="K54" s="18"/>
      <c r="L54" s="1">
        <v>2013</v>
      </c>
      <c r="M54" s="4">
        <f t="shared" si="34"/>
        <v>1.002887686807191</v>
      </c>
      <c r="N54" s="4">
        <f t="shared" si="27"/>
        <v>0.84483203271567486</v>
      </c>
      <c r="O54" s="4">
        <f t="shared" si="28"/>
        <v>1.0134603228692025</v>
      </c>
      <c r="P54" s="4">
        <f t="shared" si="29"/>
        <v>1.0679254944007617</v>
      </c>
      <c r="Q54" s="4">
        <f t="shared" si="30"/>
        <v>0.91700219765030266</v>
      </c>
      <c r="R54" s="4">
        <f t="shared" si="31"/>
        <v>0.9170026253033452</v>
      </c>
      <c r="S54" s="4">
        <f t="shared" si="32"/>
        <v>1.0965856691343994</v>
      </c>
      <c r="T54" s="4">
        <f t="shared" si="33"/>
        <v>1.1958370007628367</v>
      </c>
    </row>
    <row r="55" spans="1:20" x14ac:dyDescent="0.25">
      <c r="A55" s="1">
        <v>1003</v>
      </c>
      <c r="B55" s="1">
        <v>2015</v>
      </c>
      <c r="C55" s="2">
        <v>1.6330408107023686E-4</v>
      </c>
      <c r="D55" s="2">
        <v>-3.7724643480032682E-3</v>
      </c>
      <c r="E55" s="2">
        <v>4.8105028690770268E-4</v>
      </c>
      <c r="F55" s="2">
        <v>-2.2859023883938789E-3</v>
      </c>
      <c r="G55" s="2">
        <v>-5.4140123538672924E-3</v>
      </c>
      <c r="H55" s="2">
        <v>-5.4146428592503071E-3</v>
      </c>
      <c r="I55" s="2">
        <v>5.2216867916285992E-3</v>
      </c>
      <c r="J55" s="2">
        <v>1.0636329650878906E-2</v>
      </c>
      <c r="K55" s="18"/>
      <c r="L55" s="1">
        <v>2014</v>
      </c>
      <c r="M55" s="4">
        <f t="shared" si="34"/>
        <v>1.003301004901922</v>
      </c>
      <c r="N55" s="4">
        <f t="shared" si="27"/>
        <v>0.84169787483423741</v>
      </c>
      <c r="O55" s="4">
        <f t="shared" si="28"/>
        <v>1.0149915068506061</v>
      </c>
      <c r="P55" s="4">
        <f t="shared" si="29"/>
        <v>1.0654871290741199</v>
      </c>
      <c r="Q55" s="4">
        <f t="shared" si="30"/>
        <v>0.91326769128919172</v>
      </c>
      <c r="R55" s="4">
        <f t="shared" si="31"/>
        <v>0.91326832260778545</v>
      </c>
      <c r="S55" s="4">
        <f t="shared" si="32"/>
        <v>1.1111289737526096</v>
      </c>
      <c r="T55" s="4">
        <f t="shared" si="33"/>
        <v>1.2166511705780452</v>
      </c>
    </row>
    <row r="56" spans="1:20" x14ac:dyDescent="0.25">
      <c r="A56" s="1">
        <v>1003</v>
      </c>
      <c r="B56" s="1">
        <v>2016</v>
      </c>
      <c r="C56" s="2">
        <v>5.6642841082066298E-4</v>
      </c>
      <c r="D56" s="2">
        <v>-3.716698382049799E-3</v>
      </c>
      <c r="E56" s="2">
        <v>7.3263188824057579E-4</v>
      </c>
      <c r="F56" s="2">
        <v>-2.2859091404825449E-3</v>
      </c>
      <c r="G56" s="2">
        <v>-4.7035473398864269E-3</v>
      </c>
      <c r="H56" s="2">
        <v>-4.7030672430992126E-3</v>
      </c>
      <c r="I56" s="2">
        <v>1.8111683428287506E-2</v>
      </c>
      <c r="J56" s="2">
        <v>2.2814750671386719E-2</v>
      </c>
      <c r="K56" s="18"/>
      <c r="L56" s="1">
        <v>2015</v>
      </c>
      <c r="M56" s="4">
        <f t="shared" si="34"/>
        <v>1.0034648614294199</v>
      </c>
      <c r="N56" s="4">
        <f t="shared" si="27"/>
        <v>0.83852858139154129</v>
      </c>
      <c r="O56" s="4">
        <f t="shared" si="28"/>
        <v>1.015479886264296</v>
      </c>
      <c r="P56" s="4">
        <f t="shared" si="29"/>
        <v>1.0630543111524755</v>
      </c>
      <c r="Q56" s="4">
        <f t="shared" si="30"/>
        <v>0.90833660924051951</v>
      </c>
      <c r="R56" s="4">
        <f t="shared" si="31"/>
        <v>0.90833666443904537</v>
      </c>
      <c r="S56" s="4">
        <f t="shared" si="32"/>
        <v>1.1169461156676848</v>
      </c>
      <c r="T56" s="4">
        <f t="shared" si="33"/>
        <v>1.2296609389399349</v>
      </c>
    </row>
    <row r="57" spans="1:20" x14ac:dyDescent="0.25">
      <c r="A57" s="1">
        <v>1003</v>
      </c>
      <c r="B57" s="1">
        <v>2017</v>
      </c>
      <c r="C57" s="2">
        <v>2.9019633075222373E-4</v>
      </c>
      <c r="D57" s="2">
        <v>-3.716698382049799E-3</v>
      </c>
      <c r="E57" s="2">
        <v>1.6043515643104911E-4</v>
      </c>
      <c r="F57" s="2">
        <v>-2.2858248557895422E-3</v>
      </c>
      <c r="G57" s="2">
        <v>-5.5518918670713902E-3</v>
      </c>
      <c r="H57" s="2">
        <v>-5.5524464696645737E-3</v>
      </c>
      <c r="I57" s="2">
        <v>9.2790964990854263E-3</v>
      </c>
      <c r="J57" s="2">
        <v>1.483154296875E-2</v>
      </c>
      <c r="K57" s="18"/>
      <c r="L57" s="1">
        <v>2016</v>
      </c>
      <c r="M57" s="4">
        <f t="shared" si="34"/>
        <v>1.0040334134429993</v>
      </c>
      <c r="N57" s="4">
        <f t="shared" si="27"/>
        <v>0.83541780805387433</v>
      </c>
      <c r="O57" s="4">
        <f t="shared" si="28"/>
        <v>1.016224131806559</v>
      </c>
      <c r="P57" s="4">
        <f t="shared" si="29"/>
        <v>1.060627040902359</v>
      </c>
      <c r="Q57" s="4">
        <f t="shared" si="30"/>
        <v>0.90407423699139433</v>
      </c>
      <c r="R57" s="4">
        <f t="shared" si="31"/>
        <v>0.90407472597416816</v>
      </c>
      <c r="S57" s="4">
        <f t="shared" si="32"/>
        <v>1.1373601987884374</v>
      </c>
      <c r="T57" s="4">
        <f t="shared" si="33"/>
        <v>1.2580378215560639</v>
      </c>
    </row>
    <row r="58" spans="1:20" x14ac:dyDescent="0.25">
      <c r="A58" s="1">
        <v>1003</v>
      </c>
      <c r="B58" s="1">
        <v>2018</v>
      </c>
      <c r="C58" s="2">
        <v>2.9921767418272793E-4</v>
      </c>
      <c r="D58" s="2">
        <v>3.640300128608942E-3</v>
      </c>
      <c r="E58" s="2">
        <v>2.1646110326400958E-5</v>
      </c>
      <c r="F58" s="2">
        <v>-2.2858870215713978E-3</v>
      </c>
      <c r="G58" s="2">
        <v>1.6752769006416202E-3</v>
      </c>
      <c r="H58" s="2">
        <v>1.675901934504509E-3</v>
      </c>
      <c r="I58" s="2">
        <v>9.5675569027662277E-3</v>
      </c>
      <c r="J58" s="2">
        <v>7.8916549682617188E-3</v>
      </c>
      <c r="K58" s="18"/>
      <c r="L58" s="1">
        <v>2017</v>
      </c>
      <c r="M58" s="4">
        <f t="shared" si="34"/>
        <v>1.004324822536413</v>
      </c>
      <c r="N58" s="4">
        <f t="shared" si="27"/>
        <v>0.83231857506315932</v>
      </c>
      <c r="O58" s="4">
        <f t="shared" si="28"/>
        <v>1.0163871829633337</v>
      </c>
      <c r="P58" s="4">
        <f t="shared" si="29"/>
        <v>1.0582054020251315</v>
      </c>
      <c r="Q58" s="4">
        <f t="shared" si="30"/>
        <v>0.89906882220566153</v>
      </c>
      <c r="R58" s="4">
        <f t="shared" si="31"/>
        <v>0.89906880985514626</v>
      </c>
      <c r="S58" s="4">
        <f t="shared" si="32"/>
        <v>1.1479629899118524</v>
      </c>
      <c r="T58" s="4">
        <f t="shared" si="33"/>
        <v>1.2768355184035436</v>
      </c>
    </row>
    <row r="59" spans="1:20" x14ac:dyDescent="0.25">
      <c r="A59" s="1">
        <v>1003</v>
      </c>
      <c r="B59" s="1">
        <v>2019</v>
      </c>
      <c r="C59" s="2">
        <v>1.7413777823094279E-4</v>
      </c>
      <c r="D59" s="2">
        <v>-3.716698382049799E-3</v>
      </c>
      <c r="E59" s="2">
        <v>5.038477829657495E-4</v>
      </c>
      <c r="F59" s="2">
        <v>-2.2859377786517143E-3</v>
      </c>
      <c r="G59" s="2">
        <v>-5.3246505558490753E-3</v>
      </c>
      <c r="H59" s="2">
        <v>-5.3247706964612007E-3</v>
      </c>
      <c r="I59" s="2">
        <v>5.5680973455309868E-3</v>
      </c>
      <c r="J59" s="2">
        <v>1.0892868041992188E-2</v>
      </c>
      <c r="K59" s="18"/>
      <c r="L59" s="1">
        <v>2018</v>
      </c>
      <c r="M59" s="4">
        <f t="shared" si="34"/>
        <v>1.0046253792376323</v>
      </c>
      <c r="N59" s="4">
        <f t="shared" si="27"/>
        <v>0.83535398603042221</v>
      </c>
      <c r="O59" s="4">
        <f t="shared" si="28"/>
        <v>1.0164091840305485</v>
      </c>
      <c r="P59" s="4">
        <f t="shared" si="29"/>
        <v>1.0557892266345683</v>
      </c>
      <c r="Q59" s="4">
        <f t="shared" si="30"/>
        <v>0.90057627378243055</v>
      </c>
      <c r="R59" s="4">
        <f t="shared" si="31"/>
        <v>0.90057682430204278</v>
      </c>
      <c r="S59" s="4">
        <f t="shared" si="32"/>
        <v>1.158998900306673</v>
      </c>
      <c r="T59" s="4">
        <f t="shared" si="33"/>
        <v>1.2869517280826215</v>
      </c>
    </row>
    <row r="60" spans="1:20" x14ac:dyDescent="0.25">
      <c r="A60" s="1">
        <v>1003</v>
      </c>
      <c r="B60" s="1">
        <v>2020</v>
      </c>
      <c r="C60" s="2">
        <v>1.3880588812753558E-4</v>
      </c>
      <c r="D60" s="2">
        <v>-3.716698382049799E-3</v>
      </c>
      <c r="E60" s="2">
        <v>6.5117573831230402E-4</v>
      </c>
      <c r="F60" s="2">
        <v>-2.2858167067170143E-3</v>
      </c>
      <c r="G60" s="2">
        <v>-5.2125332877039909E-3</v>
      </c>
      <c r="H60" s="2">
        <v>-5.2128327079117298E-3</v>
      </c>
      <c r="I60" s="2">
        <v>4.4383513741195202E-3</v>
      </c>
      <c r="J60" s="2">
        <v>9.65118408203125E-3</v>
      </c>
      <c r="K60" s="18"/>
      <c r="L60" s="1">
        <v>2019</v>
      </c>
      <c r="M60" s="4">
        <f t="shared" si="34"/>
        <v>1.0048003377021242</v>
      </c>
      <c r="N60" s="4">
        <f t="shared" si="27"/>
        <v>0.83225498980665025</v>
      </c>
      <c r="O60" s="4">
        <f t="shared" si="28"/>
        <v>1.0169214285803119</v>
      </c>
      <c r="P60" s="4">
        <f t="shared" si="29"/>
        <v>1.0533785145737644</v>
      </c>
      <c r="Q60" s="4">
        <f t="shared" si="30"/>
        <v>0.8957937637225083</v>
      </c>
      <c r="R60" s="4">
        <f t="shared" si="31"/>
        <v>0.89579420369731577</v>
      </c>
      <c r="S60" s="4">
        <f t="shared" si="32"/>
        <v>1.1654703190318336</v>
      </c>
      <c r="T60" s="4">
        <f t="shared" si="33"/>
        <v>1.3010469527726936</v>
      </c>
    </row>
    <row r="61" spans="1:20" x14ac:dyDescent="0.25">
      <c r="A61" s="1">
        <v>1003</v>
      </c>
      <c r="B61" s="1">
        <v>2021</v>
      </c>
      <c r="C61" s="2">
        <v>4.3512034608284011E-5</v>
      </c>
      <c r="D61" s="16">
        <v>4.8939157277345657E-2</v>
      </c>
      <c r="E61" s="16">
        <v>3.1453455449081957E-4</v>
      </c>
      <c r="F61" s="16">
        <v>-5.6562689132988453E-3</v>
      </c>
      <c r="G61" s="16">
        <v>4.3640933930873871E-2</v>
      </c>
      <c r="H61" s="2">
        <v>4.3640986084938049E-2</v>
      </c>
      <c r="I61" s="2">
        <v>1.3913076836615801E-3</v>
      </c>
      <c r="J61" s="2">
        <v>-4.2249679565429688E-2</v>
      </c>
      <c r="K61" s="18"/>
      <c r="L61" s="1">
        <v>2020</v>
      </c>
      <c r="M61" s="4">
        <f t="shared" si="34"/>
        <v>1.0049398195856192</v>
      </c>
      <c r="N61" s="4">
        <f t="shared" si="27"/>
        <v>0.82916749023909297</v>
      </c>
      <c r="O61" s="4">
        <f t="shared" si="28"/>
        <v>1.0175838387916956</v>
      </c>
      <c r="P61" s="4">
        <f t="shared" si="29"/>
        <v>1.0509734342003079</v>
      </c>
      <c r="Q61" s="4">
        <f t="shared" si="30"/>
        <v>0.89113655737662179</v>
      </c>
      <c r="R61" s="4">
        <f t="shared" si="31"/>
        <v>0.89113672823962853</v>
      </c>
      <c r="S61" s="4">
        <f t="shared" si="32"/>
        <v>1.170654582103988</v>
      </c>
      <c r="T61" s="4">
        <f t="shared" si="33"/>
        <v>1.3136643850562932</v>
      </c>
    </row>
    <row r="62" spans="1:20" x14ac:dyDescent="0.25">
      <c r="A62" s="1">
        <v>1003</v>
      </c>
      <c r="B62" s="1">
        <v>2022</v>
      </c>
      <c r="C62" s="2">
        <v>8.0215701018460095E-5</v>
      </c>
      <c r="D62" s="2">
        <v>7.8654298558831215E-3</v>
      </c>
      <c r="E62" s="2">
        <v>-2.1338659280445427E-4</v>
      </c>
      <c r="F62" s="2">
        <v>-1.3867995701730251E-2</v>
      </c>
      <c r="G62" s="2">
        <v>-6.1357365921139717E-3</v>
      </c>
      <c r="H62" s="2">
        <v>-6.1354544013738632E-3</v>
      </c>
      <c r="I62" s="2">
        <v>2.5649161543697119E-3</v>
      </c>
      <c r="J62" s="2">
        <v>8.7003707885742188E-3</v>
      </c>
      <c r="K62" s="18"/>
      <c r="L62" s="1">
        <v>2021</v>
      </c>
      <c r="M62" s="4">
        <f t="shared" si="34"/>
        <v>1.0049835475131668</v>
      </c>
      <c r="N62" s="4">
        <f t="shared" si="27"/>
        <v>0.87075559166843508</v>
      </c>
      <c r="O62" s="4">
        <f t="shared" si="28"/>
        <v>1.0179039544121598</v>
      </c>
      <c r="P62" s="4">
        <f t="shared" si="29"/>
        <v>1.0450456262777841</v>
      </c>
      <c r="Q62" s="4">
        <f t="shared" si="30"/>
        <v>0.9308876680627024</v>
      </c>
      <c r="R62" s="4">
        <f t="shared" si="31"/>
        <v>0.93088789509701597</v>
      </c>
      <c r="S62" s="4">
        <f t="shared" si="32"/>
        <v>1.1722844563843704</v>
      </c>
      <c r="T62" s="4">
        <f t="shared" si="33"/>
        <v>1.259318615264063</v>
      </c>
    </row>
    <row r="63" spans="1:20" x14ac:dyDescent="0.25">
      <c r="A63" s="1">
        <v>1003</v>
      </c>
      <c r="B63" s="1">
        <v>2023</v>
      </c>
      <c r="C63" s="2">
        <v>1.0774417751235887E-4</v>
      </c>
      <c r="D63" s="2">
        <v>7.8654298558831215E-3</v>
      </c>
      <c r="E63" s="2">
        <v>2.9448172426782548E-4</v>
      </c>
      <c r="F63" s="2">
        <v>-1.3868018984794617E-2</v>
      </c>
      <c r="G63" s="2">
        <v>-5.60036301612854E-3</v>
      </c>
      <c r="H63" s="2">
        <v>-5.600455217063427E-3</v>
      </c>
      <c r="I63" s="2">
        <v>3.4451459068804979E-3</v>
      </c>
      <c r="J63" s="2">
        <v>9.0456008911132813E-3</v>
      </c>
      <c r="K63" s="18"/>
      <c r="L63" s="1">
        <v>2022</v>
      </c>
      <c r="M63" s="4">
        <f t="shared" si="34"/>
        <v>1.0050641662063418</v>
      </c>
      <c r="N63" s="4">
        <f t="shared" si="27"/>
        <v>0.87763146409451065</v>
      </c>
      <c r="O63" s="4">
        <f t="shared" si="28"/>
        <v>1.0176867705284141</v>
      </c>
      <c r="P63" s="4">
        <f t="shared" si="29"/>
        <v>1.0306529673576448</v>
      </c>
      <c r="Q63" s="4">
        <f t="shared" si="30"/>
        <v>0.92519347343800906</v>
      </c>
      <c r="R63" s="4">
        <f t="shared" si="31"/>
        <v>0.92519396016469624</v>
      </c>
      <c r="S63" s="4">
        <f t="shared" si="32"/>
        <v>1.1752951271325374</v>
      </c>
      <c r="T63" s="4">
        <f t="shared" si="33"/>
        <v>1.2703229556629854</v>
      </c>
    </row>
    <row r="64" spans="1:20" x14ac:dyDescent="0.25">
      <c r="A64" s="1"/>
      <c r="B64" s="1"/>
      <c r="L64" s="1">
        <v>2023</v>
      </c>
      <c r="M64" s="4">
        <f t="shared" si="34"/>
        <v>1.0051724618522846</v>
      </c>
      <c r="N64" s="4">
        <f t="shared" si="27"/>
        <v>0.88456163145945543</v>
      </c>
      <c r="O64" s="4">
        <f t="shared" si="28"/>
        <v>1.0179865048143324</v>
      </c>
      <c r="P64" s="4">
        <f t="shared" si="29"/>
        <v>1.0164585044714896</v>
      </c>
      <c r="Q64" s="4">
        <f t="shared" si="30"/>
        <v>0.920026535993961</v>
      </c>
      <c r="R64" s="4">
        <f t="shared" si="31"/>
        <v>0.92002693517507317</v>
      </c>
      <c r="S64" s="4">
        <f t="shared" si="32"/>
        <v>1.1793511731525494</v>
      </c>
      <c r="T64" s="4">
        <f t="shared" si="33"/>
        <v>1.2818659179311795</v>
      </c>
    </row>
    <row r="65" spans="1:20" x14ac:dyDescent="0.25">
      <c r="B65" s="1" t="s">
        <v>10</v>
      </c>
      <c r="C65" s="2">
        <f>AVERAGE(C47:C63)</f>
        <v>3.0347827187677683E-4</v>
      </c>
      <c r="D65" s="2">
        <f t="shared" ref="D65:J65" si="35">AVERAGE(D47:D63)</f>
        <v>-7.215475786806029E-3</v>
      </c>
      <c r="E65" s="2">
        <f t="shared" si="35"/>
        <v>1.0486271454711266E-3</v>
      </c>
      <c r="F65" s="2">
        <f t="shared" si="35"/>
        <v>9.6026654629146355E-4</v>
      </c>
      <c r="G65" s="2">
        <f t="shared" si="35"/>
        <v>-4.9031038754893579E-3</v>
      </c>
      <c r="H65" s="2">
        <f t="shared" si="35"/>
        <v>-4.9030783531420373E-3</v>
      </c>
      <c r="I65" s="2">
        <f t="shared" si="35"/>
        <v>9.7037902348400921E-3</v>
      </c>
      <c r="J65" s="2">
        <f t="shared" si="35"/>
        <v>1.4606868519502528E-2</v>
      </c>
      <c r="L65" s="2" t="s">
        <v>11</v>
      </c>
      <c r="M65" s="4">
        <f>AVERAGE(M47:M64)</f>
        <v>1.0031673575764515</v>
      </c>
      <c r="N65" s="4">
        <f>AVERAGE(N47:N64)</f>
        <v>0.87938719678876698</v>
      </c>
      <c r="O65" s="4">
        <f t="shared" ref="O65:T65" si="36">AVERAGE(O47:O64)</f>
        <v>1.012893119515458</v>
      </c>
      <c r="P65" s="4">
        <f t="shared" si="36"/>
        <v>1.048388014341074</v>
      </c>
      <c r="Q65" s="4">
        <f t="shared" si="36"/>
        <v>0.93572154662125628</v>
      </c>
      <c r="R65" s="4">
        <f t="shared" si="36"/>
        <v>0.93572181338446414</v>
      </c>
      <c r="S65" s="4">
        <f t="shared" si="36"/>
        <v>1.1078833222890139</v>
      </c>
      <c r="T65" s="4">
        <f t="shared" si="36"/>
        <v>1.1879585523340586</v>
      </c>
    </row>
    <row r="66" spans="1:20" x14ac:dyDescent="0.25">
      <c r="B66" s="1"/>
      <c r="C66" s="15">
        <f>C65-M66</f>
        <v>3.913969842672671E-17</v>
      </c>
      <c r="D66" s="15">
        <f t="shared" ref="D66" si="37">D65-N66</f>
        <v>2.3418766925686896E-17</v>
      </c>
      <c r="E66" s="15">
        <f t="shared" ref="E66" si="38">E65-O66</f>
        <v>3.8814437774981059E-17</v>
      </c>
      <c r="F66" s="15">
        <f t="shared" ref="F66" si="39">F65-P66</f>
        <v>1.6263032587282567E-18</v>
      </c>
      <c r="G66" s="15">
        <f t="shared" ref="G66" si="40">G65-Q66</f>
        <v>9.540979117872439E-18</v>
      </c>
      <c r="H66" s="15">
        <f t="shared" ref="H66" si="41">H65-R66</f>
        <v>6.9388939039072284E-18</v>
      </c>
      <c r="I66" s="15">
        <f t="shared" ref="I66" si="42">I65-S66</f>
        <v>2.2551405187698492E-17</v>
      </c>
      <c r="J66" s="15">
        <f t="shared" ref="J66" si="43">J65-T66</f>
        <v>-3.4694469519536142E-17</v>
      </c>
      <c r="L66" s="2" t="s">
        <v>12</v>
      </c>
      <c r="M66" s="2">
        <f>LN(M64/M47)/17</f>
        <v>3.0347827187673769E-4</v>
      </c>
      <c r="N66" s="2">
        <f>LN(N64/N47)/17</f>
        <v>-7.2154757868060524E-3</v>
      </c>
      <c r="O66" s="2">
        <f t="shared" ref="O66:S66" si="44">LN(O64/O47)/17</f>
        <v>1.0486271454710878E-3</v>
      </c>
      <c r="P66" s="2">
        <f t="shared" si="44"/>
        <v>9.6026654629146192E-4</v>
      </c>
      <c r="Q66" s="2">
        <f t="shared" si="44"/>
        <v>-4.9031038754893674E-3</v>
      </c>
      <c r="R66" s="2">
        <f t="shared" si="44"/>
        <v>-4.9030783531420442E-3</v>
      </c>
      <c r="S66" s="2">
        <f t="shared" si="44"/>
        <v>9.7037902348400696E-3</v>
      </c>
      <c r="T66" s="2">
        <f>LN(T64/T47)/17</f>
        <v>1.4606868519502563E-2</v>
      </c>
    </row>
    <row r="67" spans="1:20" x14ac:dyDescent="0.25">
      <c r="A67" s="1"/>
      <c r="B67" s="1"/>
      <c r="L67" s="2" t="s">
        <v>13</v>
      </c>
      <c r="M67" s="2">
        <f>LN(M64/M65)</f>
        <v>1.9967785557527878E-3</v>
      </c>
      <c r="N67" s="2">
        <f>LN(N64/N65)</f>
        <v>5.8668929959935206E-3</v>
      </c>
      <c r="O67" s="2">
        <f t="shared" ref="O67:T67" si="45">LN(O64/O65)</f>
        <v>5.0159506421562031E-3</v>
      </c>
      <c r="P67" s="2">
        <f t="shared" si="45"/>
        <v>-3.0929228780847483E-2</v>
      </c>
      <c r="Q67" s="2">
        <f t="shared" si="45"/>
        <v>-1.6915426192967313E-2</v>
      </c>
      <c r="R67" s="2">
        <f t="shared" si="45"/>
        <v>-1.6915277401261031E-2</v>
      </c>
      <c r="S67" s="2">
        <f t="shared" si="45"/>
        <v>6.2513156005436887E-2</v>
      </c>
      <c r="T67" s="2">
        <f t="shared" si="45"/>
        <v>7.6080433107406906E-2</v>
      </c>
    </row>
    <row r="68" spans="1:20" x14ac:dyDescent="0.25">
      <c r="A68" s="1">
        <v>1004</v>
      </c>
      <c r="B68" s="1">
        <v>2006</v>
      </c>
      <c r="N68" s="3"/>
    </row>
    <row r="69" spans="1:20" x14ac:dyDescent="0.25">
      <c r="A69" s="1">
        <v>1004</v>
      </c>
      <c r="B69" s="1">
        <v>2007</v>
      </c>
      <c r="C69" s="2">
        <v>3.3169356174767017E-4</v>
      </c>
      <c r="D69" s="2">
        <v>-2.1648716181516647E-2</v>
      </c>
      <c r="E69" s="2">
        <v>2.9950176831334829E-3</v>
      </c>
      <c r="F69" s="2">
        <v>3.4221846610307693E-2</v>
      </c>
      <c r="G69" s="2">
        <v>1.5899840742349625E-2</v>
      </c>
      <c r="H69" s="2">
        <v>1.5899825841188431E-2</v>
      </c>
      <c r="I69" s="2">
        <v>1.0605980642139912E-2</v>
      </c>
      <c r="J69" s="2">
        <v>-5.2938461303710938E-3</v>
      </c>
      <c r="K69" s="18"/>
      <c r="L69" s="1">
        <v>2006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1</v>
      </c>
    </row>
    <row r="70" spans="1:20" x14ac:dyDescent="0.25">
      <c r="A70" s="1">
        <v>1004</v>
      </c>
      <c r="B70" s="1">
        <v>2008</v>
      </c>
      <c r="C70" s="2">
        <v>3.3567805076017976E-4</v>
      </c>
      <c r="D70" s="2">
        <v>-2.1648716181516647E-2</v>
      </c>
      <c r="E70" s="2">
        <v>3.2481490634381771E-3</v>
      </c>
      <c r="F70" s="2">
        <v>3.4221936017274857E-2</v>
      </c>
      <c r="G70" s="2">
        <v>1.615704782307148E-2</v>
      </c>
      <c r="H70" s="2">
        <v>1.6156932339072227E-2</v>
      </c>
      <c r="I70" s="2">
        <v>1.0733386501669884E-2</v>
      </c>
      <c r="J70" s="2">
        <v>-5.4235458374023438E-3</v>
      </c>
      <c r="K70" s="18"/>
      <c r="L70" s="1">
        <v>2007</v>
      </c>
      <c r="M70" s="4">
        <f>M69*EXP(C69)</f>
        <v>1.0003317485781398</v>
      </c>
      <c r="N70" s="4">
        <f t="shared" ref="N70:N86" si="46">N69*EXP(D69)</f>
        <v>0.97858393538102062</v>
      </c>
      <c r="O70" s="4">
        <f t="shared" ref="O70:O86" si="47">O69*EXP(E69)</f>
        <v>1.0029995072295661</v>
      </c>
      <c r="P70" s="4">
        <f t="shared" ref="P70:P86" si="48">P69*EXP(F69)</f>
        <v>1.0348141512770956</v>
      </c>
      <c r="Q70" s="4">
        <f t="shared" ref="Q70:Q86" si="49">Q69*EXP(G69)</f>
        <v>1.016026915807956</v>
      </c>
      <c r="R70" s="4">
        <f t="shared" ref="R70:R86" si="50">R69*EXP(H69)</f>
        <v>1.0160269006679754</v>
      </c>
      <c r="S70" s="4">
        <f t="shared" ref="S70:S86" si="51">S69*EXP(I69)</f>
        <v>1.0106624234220198</v>
      </c>
      <c r="T70" s="4">
        <f t="shared" ref="T70:T86" si="52">T69*EXP(J69)</f>
        <v>0.99472014157924238</v>
      </c>
    </row>
    <row r="71" spans="1:20" x14ac:dyDescent="0.25">
      <c r="A71" s="1">
        <v>1004</v>
      </c>
      <c r="B71" s="1">
        <v>2009</v>
      </c>
      <c r="C71" s="2">
        <v>4.7990688472054899E-4</v>
      </c>
      <c r="D71" s="2">
        <v>-3.4956339746713638E-2</v>
      </c>
      <c r="E71" s="2">
        <v>2.0189136266708374E-3</v>
      </c>
      <c r="F71" s="2">
        <v>3.4221991896629333E-2</v>
      </c>
      <c r="G71" s="2">
        <v>1.764472690410912E-3</v>
      </c>
      <c r="H71" s="2">
        <v>1.7648153007030487E-3</v>
      </c>
      <c r="I71" s="2">
        <v>1.5345137566328049E-2</v>
      </c>
      <c r="J71" s="2">
        <v>1.3580322265625E-2</v>
      </c>
      <c r="K71" s="18"/>
      <c r="L71" s="1">
        <v>2008</v>
      </c>
      <c r="M71" s="4">
        <f t="shared" ref="M71:M86" si="53">M70*EXP(C70)</f>
        <v>1.0006675943544903</v>
      </c>
      <c r="N71" s="4">
        <f t="shared" si="46"/>
        <v>0.9576265185858055</v>
      </c>
      <c r="O71" s="4">
        <f t="shared" si="47"/>
        <v>1.0062626959322523</v>
      </c>
      <c r="P71" s="4">
        <f t="shared" si="48"/>
        <v>1.0708404234239262</v>
      </c>
      <c r="Q71" s="4">
        <f t="shared" si="49"/>
        <v>1.0325762454155718</v>
      </c>
      <c r="R71" s="4">
        <f t="shared" si="50"/>
        <v>1.0325761107829612</v>
      </c>
      <c r="S71" s="4">
        <f t="shared" si="51"/>
        <v>1.0215686796621428</v>
      </c>
      <c r="T71" s="4">
        <f t="shared" si="52"/>
        <v>0.98933983465501474</v>
      </c>
    </row>
    <row r="72" spans="1:20" x14ac:dyDescent="0.25">
      <c r="A72" s="1">
        <v>1004</v>
      </c>
      <c r="B72" s="1">
        <v>2010</v>
      </c>
      <c r="C72" s="2">
        <v>2.241870533907786E-4</v>
      </c>
      <c r="D72" s="2">
        <v>-2.1648716181516647E-2</v>
      </c>
      <c r="E72" s="2">
        <v>1.8066723132506013E-3</v>
      </c>
      <c r="F72" s="2">
        <v>3.4221846610307693E-2</v>
      </c>
      <c r="G72" s="2">
        <v>1.4603990130126476E-2</v>
      </c>
      <c r="H72" s="2">
        <v>1.4604233205318451E-2</v>
      </c>
      <c r="I72" s="2">
        <v>7.1684345602989197E-3</v>
      </c>
      <c r="J72" s="2">
        <v>-7.4357986450195313E-3</v>
      </c>
      <c r="K72" s="18"/>
      <c r="L72" s="1">
        <v>2009</v>
      </c>
      <c r="M72" s="4">
        <f t="shared" si="53"/>
        <v>1.0011479368729597</v>
      </c>
      <c r="N72" s="4">
        <f t="shared" si="46"/>
        <v>0.92472972615104088</v>
      </c>
      <c r="O72" s="4">
        <f t="shared" si="47"/>
        <v>1.0082963055514147</v>
      </c>
      <c r="P72" s="4">
        <f t="shared" si="48"/>
        <v>1.1081209849134459</v>
      </c>
      <c r="Q72" s="4">
        <f t="shared" si="49"/>
        <v>1.0343998063399826</v>
      </c>
      <c r="R72" s="4">
        <f t="shared" si="50"/>
        <v>1.0344000258656409</v>
      </c>
      <c r="S72" s="4">
        <f t="shared" si="51"/>
        <v>1.037365685216898</v>
      </c>
      <c r="T72" s="4">
        <f t="shared" si="52"/>
        <v>1.002867032396537</v>
      </c>
    </row>
    <row r="73" spans="1:20" x14ac:dyDescent="0.25">
      <c r="A73" s="1">
        <v>1004</v>
      </c>
      <c r="B73" s="1">
        <v>2011</v>
      </c>
      <c r="C73" s="2">
        <v>4.2207160731777549E-4</v>
      </c>
      <c r="D73" s="2">
        <v>-2.1648716181516647E-2</v>
      </c>
      <c r="E73" s="2">
        <v>2.6132171042263508E-3</v>
      </c>
      <c r="F73" s="2">
        <v>3.4221984446048737E-2</v>
      </c>
      <c r="G73" s="2">
        <v>1.5608556568622589E-2</v>
      </c>
      <c r="H73" s="2">
        <v>1.5608229674398899E-2</v>
      </c>
      <c r="I73" s="2">
        <v>1.3495841063559055E-2</v>
      </c>
      <c r="J73" s="2">
        <v>-2.1123886108398438E-3</v>
      </c>
      <c r="K73" s="18"/>
      <c r="L73" s="1">
        <v>2010</v>
      </c>
      <c r="M73" s="4">
        <f t="shared" si="53"/>
        <v>1.0013724064395808</v>
      </c>
      <c r="N73" s="4">
        <f t="shared" si="46"/>
        <v>0.90492565458069907</v>
      </c>
      <c r="O73" s="4">
        <f t="shared" si="47"/>
        <v>1.0101196131339218</v>
      </c>
      <c r="P73" s="4">
        <f t="shared" si="48"/>
        <v>1.1466992765155468</v>
      </c>
      <c r="Q73" s="4">
        <f t="shared" si="49"/>
        <v>1.0496170164402499</v>
      </c>
      <c r="R73" s="4">
        <f t="shared" si="50"/>
        <v>1.0496174943313257</v>
      </c>
      <c r="S73" s="4">
        <f t="shared" si="51"/>
        <v>1.0448286903202415</v>
      </c>
      <c r="T73" s="4">
        <f t="shared" si="52"/>
        <v>0.99543757129619204</v>
      </c>
    </row>
    <row r="74" spans="1:20" x14ac:dyDescent="0.25">
      <c r="A74" s="1">
        <v>1004</v>
      </c>
      <c r="B74" s="1">
        <v>2012</v>
      </c>
      <c r="C74" s="2">
        <v>2.7917831903323531E-4</v>
      </c>
      <c r="D74" s="2">
        <v>-5.2315555512905121E-2</v>
      </c>
      <c r="E74" s="2">
        <v>2.5142349768429995E-3</v>
      </c>
      <c r="F74" s="2">
        <v>1.7314841970801353E-2</v>
      </c>
      <c r="G74" s="2">
        <v>-3.2207299023866653E-2</v>
      </c>
      <c r="H74" s="2">
        <v>-3.2207086682319641E-2</v>
      </c>
      <c r="I74" s="2">
        <v>8.9267939329147339E-3</v>
      </c>
      <c r="J74" s="2">
        <v>4.1133880615234375E-2</v>
      </c>
      <c r="K74" s="18"/>
      <c r="L74" s="1">
        <v>2011</v>
      </c>
      <c r="M74" s="4">
        <f t="shared" si="53"/>
        <v>1.0017951465077046</v>
      </c>
      <c r="N74" s="4">
        <f t="shared" si="46"/>
        <v>0.88554570828682655</v>
      </c>
      <c r="O74" s="4">
        <f t="shared" si="47"/>
        <v>1.0127627269953228</v>
      </c>
      <c r="P74" s="4">
        <f t="shared" si="48"/>
        <v>1.1866208021562414</v>
      </c>
      <c r="Q74" s="4">
        <f t="shared" si="49"/>
        <v>1.0661285483870184</v>
      </c>
      <c r="R74" s="4">
        <f t="shared" si="50"/>
        <v>1.0661286852844361</v>
      </c>
      <c r="S74" s="4">
        <f t="shared" si="51"/>
        <v>1.0590251131216564</v>
      </c>
      <c r="T74" s="4">
        <f t="shared" si="52"/>
        <v>0.99333703965841813</v>
      </c>
    </row>
    <row r="75" spans="1:20" x14ac:dyDescent="0.25">
      <c r="A75" s="1">
        <v>1004</v>
      </c>
      <c r="B75" s="1">
        <v>2013</v>
      </c>
      <c r="C75" s="2">
        <v>4.4791813706979156E-4</v>
      </c>
      <c r="D75" s="2">
        <v>-3.716698382049799E-3</v>
      </c>
      <c r="E75" s="2">
        <v>2.8915668372064829E-3</v>
      </c>
      <c r="F75" s="2">
        <v>1.6289902850985527E-2</v>
      </c>
      <c r="G75" s="2">
        <v>1.591268926858902E-2</v>
      </c>
      <c r="H75" s="2">
        <v>1.5913017094135284E-2</v>
      </c>
      <c r="I75" s="2">
        <v>1.4322289265692234E-2</v>
      </c>
      <c r="J75" s="2">
        <v>-1.590728759765625E-3</v>
      </c>
      <c r="K75" s="18"/>
      <c r="L75" s="1">
        <v>2012</v>
      </c>
      <c r="M75" s="4">
        <f t="shared" si="53"/>
        <v>1.0020748650365798</v>
      </c>
      <c r="N75" s="4">
        <f t="shared" si="46"/>
        <v>0.84040886628828915</v>
      </c>
      <c r="O75" s="4">
        <f t="shared" si="47"/>
        <v>1.0153122541789437</v>
      </c>
      <c r="P75" s="4">
        <f t="shared" si="48"/>
        <v>1.2073458616044708</v>
      </c>
      <c r="Q75" s="4">
        <f t="shared" si="49"/>
        <v>1.0323384915109628</v>
      </c>
      <c r="R75" s="4">
        <f t="shared" si="50"/>
        <v>1.0323388432779346</v>
      </c>
      <c r="S75" s="4">
        <f t="shared" si="51"/>
        <v>1.0685211335253932</v>
      </c>
      <c r="T75" s="4">
        <f t="shared" si="52"/>
        <v>1.0350488499855663</v>
      </c>
    </row>
    <row r="76" spans="1:20" x14ac:dyDescent="0.25">
      <c r="A76" s="1">
        <v>1004</v>
      </c>
      <c r="B76" s="1">
        <v>2014</v>
      </c>
      <c r="C76" s="2">
        <v>5.5241223890334368E-4</v>
      </c>
      <c r="D76" s="2">
        <v>-3.716698382049799E-3</v>
      </c>
      <c r="E76" s="2">
        <v>2.9227354098111391E-3</v>
      </c>
      <c r="F76" s="2">
        <v>1.6289915889501572E-2</v>
      </c>
      <c r="G76" s="2">
        <v>1.6048364341259003E-2</v>
      </c>
      <c r="H76" s="2">
        <v>1.6047988086938858E-2</v>
      </c>
      <c r="I76" s="2">
        <v>1.7663512378931046E-2</v>
      </c>
      <c r="J76" s="2">
        <v>1.6155242919921875E-3</v>
      </c>
      <c r="K76" s="18"/>
      <c r="L76" s="1">
        <v>2013</v>
      </c>
      <c r="M76" s="4">
        <f t="shared" si="53"/>
        <v>1.0025238130818115</v>
      </c>
      <c r="N76" s="4">
        <f t="shared" si="46"/>
        <v>0.83729111746969787</v>
      </c>
      <c r="O76" s="4">
        <f t="shared" si="47"/>
        <v>1.0182523461101525</v>
      </c>
      <c r="P76" s="4">
        <f t="shared" si="48"/>
        <v>1.2271744729978824</v>
      </c>
      <c r="Q76" s="4">
        <f t="shared" si="49"/>
        <v>1.0488971702959584</v>
      </c>
      <c r="R76" s="4">
        <f t="shared" si="50"/>
        <v>1.0488978715607233</v>
      </c>
      <c r="S76" s="4">
        <f t="shared" si="51"/>
        <v>1.0839349191521503</v>
      </c>
      <c r="T76" s="4">
        <f t="shared" si="52"/>
        <v>1.0334036768711405</v>
      </c>
    </row>
    <row r="77" spans="1:20" x14ac:dyDescent="0.25">
      <c r="A77" s="1">
        <v>1004</v>
      </c>
      <c r="B77" s="1">
        <v>2015</v>
      </c>
      <c r="C77" s="2">
        <v>4.4537964276969433E-4</v>
      </c>
      <c r="D77" s="2">
        <v>-3.7724643480032682E-3</v>
      </c>
      <c r="E77" s="2">
        <v>2.9854206368327141E-3</v>
      </c>
      <c r="F77" s="2">
        <v>1.6289969906210899E-2</v>
      </c>
      <c r="G77" s="2">
        <v>1.5948306769132614E-2</v>
      </c>
      <c r="H77" s="2">
        <v>1.594819687306881E-2</v>
      </c>
      <c r="I77" s="2">
        <v>1.4241119846701622E-2</v>
      </c>
      <c r="J77" s="2">
        <v>-1.7070770263671875E-3</v>
      </c>
      <c r="K77" s="18"/>
      <c r="L77" s="1">
        <v>2014</v>
      </c>
      <c r="M77" s="4">
        <f t="shared" si="53"/>
        <v>1.0030777724988438</v>
      </c>
      <c r="N77" s="4">
        <f t="shared" si="46"/>
        <v>0.83418493487569767</v>
      </c>
      <c r="O77" s="4">
        <f t="shared" si="47"/>
        <v>1.0212327816888851</v>
      </c>
      <c r="P77" s="4">
        <f t="shared" si="48"/>
        <v>1.2473287520212104</v>
      </c>
      <c r="Q77" s="4">
        <f t="shared" si="49"/>
        <v>1.0658660514418847</v>
      </c>
      <c r="R77" s="4">
        <f t="shared" si="50"/>
        <v>1.0658663630146934</v>
      </c>
      <c r="S77" s="4">
        <f t="shared" si="51"/>
        <v>1.1032511106908927</v>
      </c>
      <c r="T77" s="4">
        <f t="shared" si="52"/>
        <v>1.0350745148908684</v>
      </c>
    </row>
    <row r="78" spans="1:20" x14ac:dyDescent="0.25">
      <c r="A78" s="1">
        <v>1004</v>
      </c>
      <c r="B78" s="1">
        <v>2016</v>
      </c>
      <c r="C78" s="2">
        <v>3.5833904985338449E-4</v>
      </c>
      <c r="D78" s="2">
        <v>-3.716698382049799E-3</v>
      </c>
      <c r="E78" s="2">
        <v>3.0145102646201849E-3</v>
      </c>
      <c r="F78" s="2">
        <v>1.6289904713630676E-2</v>
      </c>
      <c r="G78" s="2">
        <v>1.5946054831147194E-2</v>
      </c>
      <c r="H78" s="2">
        <v>1.594596728682518E-2</v>
      </c>
      <c r="I78" s="2">
        <v>1.1457976885139942E-2</v>
      </c>
      <c r="J78" s="2">
        <v>-4.4879913330078125E-3</v>
      </c>
      <c r="K78" s="18"/>
      <c r="L78" s="1">
        <v>2015</v>
      </c>
      <c r="M78" s="4">
        <f t="shared" si="53"/>
        <v>1.0035246224203722</v>
      </c>
      <c r="N78" s="4">
        <f t="shared" si="46"/>
        <v>0.83104393033815138</v>
      </c>
      <c r="O78" s="4">
        <f t="shared" si="47"/>
        <v>1.024286146631886</v>
      </c>
      <c r="P78" s="4">
        <f t="shared" si="48"/>
        <v>1.267814099700753</v>
      </c>
      <c r="Q78" s="4">
        <f t="shared" si="49"/>
        <v>1.0830010843985245</v>
      </c>
      <c r="R78" s="4">
        <f t="shared" si="50"/>
        <v>1.0830012819626429</v>
      </c>
      <c r="S78" s="4">
        <f t="shared" si="51"/>
        <v>1.1190750498500668</v>
      </c>
      <c r="T78" s="4">
        <f t="shared" si="52"/>
        <v>1.0333090702696226</v>
      </c>
    </row>
    <row r="79" spans="1:20" x14ac:dyDescent="0.25">
      <c r="A79" s="1">
        <v>1004</v>
      </c>
      <c r="B79" s="1">
        <v>2017</v>
      </c>
      <c r="C79" s="2">
        <v>5.9105094987899065E-4</v>
      </c>
      <c r="D79" s="2">
        <v>-3.716698382049799E-3</v>
      </c>
      <c r="E79" s="2">
        <v>3.1076048035174608E-3</v>
      </c>
      <c r="F79" s="2">
        <v>1.6289835795760155E-2</v>
      </c>
      <c r="G79" s="2">
        <v>1.6271792352199554E-2</v>
      </c>
      <c r="H79" s="2">
        <v>1.6271622851490974E-2</v>
      </c>
      <c r="I79" s="2">
        <v>1.8898995593190193E-2</v>
      </c>
      <c r="J79" s="2">
        <v>2.6273727416992188E-3</v>
      </c>
      <c r="K79" s="18"/>
      <c r="L79" s="1">
        <v>2016</v>
      </c>
      <c r="M79" s="4">
        <f t="shared" si="53"/>
        <v>1.0038842889175017</v>
      </c>
      <c r="N79" s="4">
        <f t="shared" si="46"/>
        <v>0.82796092355901962</v>
      </c>
      <c r="O79" s="4">
        <f t="shared" si="47"/>
        <v>1.0273785263983157</v>
      </c>
      <c r="P79" s="4">
        <f t="shared" si="48"/>
        <v>1.2886358019150663</v>
      </c>
      <c r="Q79" s="4">
        <f t="shared" si="49"/>
        <v>1.1004091048271121</v>
      </c>
      <c r="R79" s="4">
        <f t="shared" si="50"/>
        <v>1.1004092092322684</v>
      </c>
      <c r="S79" s="4">
        <f t="shared" si="51"/>
        <v>1.1319711262884631</v>
      </c>
      <c r="T79" s="4">
        <f t="shared" si="52"/>
        <v>1.0286819790571589</v>
      </c>
    </row>
    <row r="80" spans="1:20" x14ac:dyDescent="0.25">
      <c r="A80" s="1">
        <v>1004</v>
      </c>
      <c r="B80" s="1">
        <v>2018</v>
      </c>
      <c r="C80" s="2">
        <v>5.4760149214416742E-4</v>
      </c>
      <c r="D80" s="2">
        <v>3.640300128608942E-3</v>
      </c>
      <c r="E80" s="2">
        <v>2.9966670554131269E-3</v>
      </c>
      <c r="F80" s="2">
        <v>1.6289953142404556E-2</v>
      </c>
      <c r="G80" s="2">
        <v>2.3474521934986115E-2</v>
      </c>
      <c r="H80" s="2">
        <v>2.347492054104805E-2</v>
      </c>
      <c r="I80" s="2">
        <v>1.7509687691926956E-2</v>
      </c>
      <c r="J80" s="2">
        <v>-5.9652328491210938E-3</v>
      </c>
      <c r="K80" s="18"/>
      <c r="L80" s="1">
        <v>2017</v>
      </c>
      <c r="M80" s="4">
        <f t="shared" si="53"/>
        <v>1.0044778110636707</v>
      </c>
      <c r="N80" s="4">
        <f t="shared" si="46"/>
        <v>0.82488935411846065</v>
      </c>
      <c r="O80" s="4">
        <f t="shared" si="47"/>
        <v>1.0305761787885801</v>
      </c>
      <c r="P80" s="4">
        <f t="shared" si="48"/>
        <v>1.309799375101959</v>
      </c>
      <c r="Q80" s="4">
        <f t="shared" si="49"/>
        <v>1.1184612049913918</v>
      </c>
      <c r="R80" s="4">
        <f t="shared" si="50"/>
        <v>1.1184611215293354</v>
      </c>
      <c r="S80" s="4">
        <f t="shared" si="51"/>
        <v>1.1535676773745283</v>
      </c>
      <c r="T80" s="4">
        <f t="shared" si="52"/>
        <v>1.0313882637012537</v>
      </c>
    </row>
    <row r="81" spans="1:20" x14ac:dyDescent="0.25">
      <c r="A81" s="1">
        <v>1004</v>
      </c>
      <c r="B81" s="1">
        <v>2019</v>
      </c>
      <c r="C81" s="2">
        <v>5.8487767819315195E-4</v>
      </c>
      <c r="D81" s="2">
        <v>-3.716698382049799E-3</v>
      </c>
      <c r="E81" s="2">
        <v>4.0097334422171116E-3</v>
      </c>
      <c r="F81" s="2">
        <v>1.6289839521050453E-2</v>
      </c>
      <c r="G81" s="2">
        <v>1.7167752608656883E-2</v>
      </c>
      <c r="H81" s="2">
        <v>1.7168093472719193E-2</v>
      </c>
      <c r="I81" s="2">
        <v>1.8701601773500443E-2</v>
      </c>
      <c r="J81" s="2">
        <v>1.53350830078125E-3</v>
      </c>
      <c r="K81" s="18"/>
      <c r="L81" s="1">
        <v>2018</v>
      </c>
      <c r="M81" s="4">
        <f t="shared" si="53"/>
        <v>1.0050280152444011</v>
      </c>
      <c r="N81" s="4">
        <f t="shared" si="46"/>
        <v>0.82789767120675772</v>
      </c>
      <c r="O81" s="4">
        <f t="shared" si="47"/>
        <v>1.033669104391236</v>
      </c>
      <c r="P81" s="4">
        <f t="shared" si="48"/>
        <v>1.3313106789248328</v>
      </c>
      <c r="Q81" s="4">
        <f t="shared" si="49"/>
        <v>1.1450271384495985</v>
      </c>
      <c r="R81" s="4">
        <f t="shared" si="50"/>
        <v>1.1450275094199485</v>
      </c>
      <c r="S81" s="4">
        <f t="shared" si="51"/>
        <v>1.1739441594575695</v>
      </c>
      <c r="T81" s="4">
        <f t="shared" si="52"/>
        <v>1.025254106578023</v>
      </c>
    </row>
    <row r="82" spans="1:20" x14ac:dyDescent="0.25">
      <c r="A82" s="1">
        <v>1004</v>
      </c>
      <c r="B82" s="1">
        <v>2020</v>
      </c>
      <c r="C82" s="2">
        <v>5.1122845616191626E-4</v>
      </c>
      <c r="D82" s="2">
        <v>-3.716698382049799E-3</v>
      </c>
      <c r="E82" s="2">
        <v>2.5338272098451853E-3</v>
      </c>
      <c r="F82" s="2">
        <v>1.6289938241243362E-2</v>
      </c>
      <c r="G82" s="2">
        <v>1.5618295408785343E-2</v>
      </c>
      <c r="H82" s="2">
        <v>1.5618044883012772E-2</v>
      </c>
      <c r="I82" s="2">
        <v>1.6346652060747147E-2</v>
      </c>
      <c r="J82" s="2">
        <v>7.28607177734375E-4</v>
      </c>
      <c r="K82" s="18"/>
      <c r="L82" s="1">
        <v>2019</v>
      </c>
      <c r="M82" s="4">
        <f t="shared" si="53"/>
        <v>1.0056160056309407</v>
      </c>
      <c r="N82" s="4">
        <f t="shared" si="46"/>
        <v>0.82482633641977565</v>
      </c>
      <c r="O82" s="4">
        <f t="shared" si="47"/>
        <v>1.0378221627313657</v>
      </c>
      <c r="P82" s="4">
        <f t="shared" si="48"/>
        <v>1.3531751168381827</v>
      </c>
      <c r="Q82" s="4">
        <f t="shared" si="49"/>
        <v>1.1648543887827576</v>
      </c>
      <c r="R82" s="4">
        <f t="shared" si="50"/>
        <v>1.1648551632340127</v>
      </c>
      <c r="S82" s="4">
        <f t="shared" si="51"/>
        <v>1.1961053748413772</v>
      </c>
      <c r="T82" s="4">
        <f t="shared" si="52"/>
        <v>1.026827548395566</v>
      </c>
    </row>
    <row r="83" spans="1:20" x14ac:dyDescent="0.25">
      <c r="A83" s="1">
        <v>1004</v>
      </c>
      <c r="B83" s="1">
        <v>2021</v>
      </c>
      <c r="C83" s="2">
        <v>4.3198178173042834E-4</v>
      </c>
      <c r="D83" s="16">
        <v>4.7080807387828827E-2</v>
      </c>
      <c r="E83" s="16">
        <v>2.0423957612365484E-3</v>
      </c>
      <c r="F83" s="16">
        <v>1.1776596307754517E-2</v>
      </c>
      <c r="G83" s="16">
        <v>6.133178249001503E-2</v>
      </c>
      <c r="H83" s="2">
        <v>6.1331450939178467E-2</v>
      </c>
      <c r="I83" s="2">
        <v>1.3812719844281673E-2</v>
      </c>
      <c r="J83" s="2">
        <v>-4.7518730163574219E-2</v>
      </c>
      <c r="K83" s="18"/>
      <c r="L83" s="1">
        <v>2020</v>
      </c>
      <c r="M83" s="4">
        <f t="shared" si="53"/>
        <v>1.0061302365825391</v>
      </c>
      <c r="N83" s="4">
        <f t="shared" si="46"/>
        <v>0.82176639567060994</v>
      </c>
      <c r="O83" s="4">
        <f t="shared" si="47"/>
        <v>1.0404551591365279</v>
      </c>
      <c r="P83" s="4">
        <f t="shared" si="48"/>
        <v>1.3753987754936954</v>
      </c>
      <c r="Q83" s="4">
        <f t="shared" si="49"/>
        <v>1.1831902434097259</v>
      </c>
      <c r="R83" s="4">
        <f t="shared" si="50"/>
        <v>1.1831907336317298</v>
      </c>
      <c r="S83" s="4">
        <f t="shared" si="51"/>
        <v>1.2158183750473586</v>
      </c>
      <c r="T83" s="4">
        <f t="shared" si="52"/>
        <v>1.0275759749389886</v>
      </c>
    </row>
    <row r="84" spans="1:20" x14ac:dyDescent="0.25">
      <c r="A84" s="1">
        <v>1004</v>
      </c>
      <c r="B84" s="1">
        <v>2022</v>
      </c>
      <c r="C84" s="2">
        <v>3.8422824582085013E-4</v>
      </c>
      <c r="D84" s="2">
        <v>7.8654298558831215E-3</v>
      </c>
      <c r="E84" s="2">
        <v>2.0226852502673864E-3</v>
      </c>
      <c r="F84" s="2">
        <v>4.7077960334718227E-3</v>
      </c>
      <c r="G84" s="2">
        <v>1.4980139210820198E-2</v>
      </c>
      <c r="H84" s="2">
        <v>1.4979919418692589E-2</v>
      </c>
      <c r="I84" s="2">
        <v>1.2285789474844933E-2</v>
      </c>
      <c r="J84" s="2">
        <v>-2.6941299438476563E-3</v>
      </c>
      <c r="K84" s="18"/>
      <c r="L84" s="1">
        <v>2021</v>
      </c>
      <c r="M84" s="4">
        <f t="shared" si="53"/>
        <v>1.0065649604044162</v>
      </c>
      <c r="N84" s="4">
        <f t="shared" si="46"/>
        <v>0.86138104876464094</v>
      </c>
      <c r="O84" s="4">
        <f t="shared" si="47"/>
        <v>1.0425823518885908</v>
      </c>
      <c r="P84" s="4">
        <f t="shared" si="48"/>
        <v>1.3916920429449311</v>
      </c>
      <c r="Q84" s="4">
        <f t="shared" si="49"/>
        <v>1.2580289477398554</v>
      </c>
      <c r="R84" s="4">
        <f t="shared" si="50"/>
        <v>1.2580290518685433</v>
      </c>
      <c r="S84" s="4">
        <f t="shared" si="51"/>
        <v>1.2327286532508652</v>
      </c>
      <c r="T84" s="4">
        <f t="shared" si="52"/>
        <v>0.97988885799081105</v>
      </c>
    </row>
    <row r="85" spans="1:20" x14ac:dyDescent="0.25">
      <c r="A85" s="1">
        <v>1004</v>
      </c>
      <c r="B85" s="1">
        <v>2023</v>
      </c>
      <c r="C85" s="2">
        <v>3.9047145401127636E-4</v>
      </c>
      <c r="D85" s="2">
        <v>7.8654298558831215E-3</v>
      </c>
      <c r="E85" s="2">
        <v>1.6132016899064183E-3</v>
      </c>
      <c r="F85" s="2">
        <v>4.7077401541173458E-3</v>
      </c>
      <c r="G85" s="2">
        <v>1.457684300839901E-2</v>
      </c>
      <c r="H85" s="2">
        <v>1.4576826244592667E-2</v>
      </c>
      <c r="I85" s="2">
        <v>1.248541846871376E-2</v>
      </c>
      <c r="J85" s="2">
        <v>-2.0914077758789063E-3</v>
      </c>
      <c r="K85" s="18"/>
      <c r="L85" s="1">
        <v>2022</v>
      </c>
      <c r="M85" s="4">
        <f t="shared" si="53"/>
        <v>1.0069517854032435</v>
      </c>
      <c r="N85" s="4">
        <f t="shared" si="46"/>
        <v>0.86818289564132467</v>
      </c>
      <c r="O85" s="4">
        <f t="shared" si="47"/>
        <v>1.0446933020080773</v>
      </c>
      <c r="P85" s="4">
        <f t="shared" si="48"/>
        <v>1.3982592917290653</v>
      </c>
      <c r="Q85" s="4">
        <f t="shared" si="49"/>
        <v>1.2770162577129576</v>
      </c>
      <c r="R85" s="4">
        <f t="shared" si="50"/>
        <v>1.2770160827351367</v>
      </c>
      <c r="S85" s="4">
        <f t="shared" si="51"/>
        <v>1.2479671145533009</v>
      </c>
      <c r="T85" s="4">
        <f t="shared" si="52"/>
        <v>0.97725246306676283</v>
      </c>
    </row>
    <row r="86" spans="1:20" x14ac:dyDescent="0.25">
      <c r="A86" s="1"/>
      <c r="B86" s="1"/>
      <c r="L86" s="1">
        <v>2023</v>
      </c>
      <c r="M86" s="4">
        <f t="shared" si="53"/>
        <v>1.007345048104942</v>
      </c>
      <c r="N86" s="4">
        <f t="shared" si="46"/>
        <v>0.87503845291830129</v>
      </c>
      <c r="O86" s="4">
        <f t="shared" si="47"/>
        <v>1.046379963104793</v>
      </c>
      <c r="P86" s="4">
        <f t="shared" si="48"/>
        <v>1.4048574521688812</v>
      </c>
      <c r="Q86" s="4">
        <f t="shared" si="49"/>
        <v>1.2957674578442036</v>
      </c>
      <c r="R86" s="4">
        <f t="shared" si="50"/>
        <v>1.2957672585750861</v>
      </c>
      <c r="S86" s="4">
        <f t="shared" si="51"/>
        <v>1.263646182397332</v>
      </c>
      <c r="T86" s="4">
        <f t="shared" si="52"/>
        <v>0.97521076542186991</v>
      </c>
    </row>
    <row r="87" spans="1:20" x14ac:dyDescent="0.25">
      <c r="B87" s="1" t="s">
        <v>10</v>
      </c>
      <c r="C87" s="2">
        <f>AVERAGE(C69:C85)</f>
        <v>4.3048262373571666E-4</v>
      </c>
      <c r="D87" s="2">
        <f t="shared" ref="D87:J87" si="54">AVERAGE(D69:D85)</f>
        <v>-7.8522027881049051E-3</v>
      </c>
      <c r="E87" s="2">
        <f t="shared" si="54"/>
        <v>2.6668560663786005E-3</v>
      </c>
      <c r="F87" s="2">
        <f t="shared" si="54"/>
        <v>1.9996225888676503E-2</v>
      </c>
      <c r="G87" s="2">
        <f t="shared" si="54"/>
        <v>1.524136183262967E-2</v>
      </c>
      <c r="H87" s="2">
        <f t="shared" si="54"/>
        <v>1.5241352786474368E-2</v>
      </c>
      <c r="I87" s="2">
        <f t="shared" si="54"/>
        <v>1.3764784561798853E-2</v>
      </c>
      <c r="J87" s="2">
        <f t="shared" si="54"/>
        <v>-1.4765683342428768E-3</v>
      </c>
      <c r="L87" s="2" t="s">
        <v>11</v>
      </c>
      <c r="M87" s="4">
        <f>AVERAGE(M69:M86)</f>
        <v>1.0034730031745629</v>
      </c>
      <c r="N87" s="4">
        <f>AVERAGE(N69:N86)</f>
        <v>0.87368241501422905</v>
      </c>
      <c r="O87" s="4">
        <f t="shared" ref="O87:T87" si="55">AVERAGE(O69:O86)</f>
        <v>1.0235045069944353</v>
      </c>
      <c r="P87" s="4">
        <f t="shared" si="55"/>
        <v>1.2416604088737326</v>
      </c>
      <c r="Q87" s="4">
        <f t="shared" si="55"/>
        <v>1.1095336707664285</v>
      </c>
      <c r="R87" s="4">
        <f t="shared" si="55"/>
        <v>1.1095338726096888</v>
      </c>
      <c r="S87" s="4">
        <f t="shared" si="55"/>
        <v>1.1202211926762364</v>
      </c>
      <c r="T87" s="4">
        <f t="shared" si="55"/>
        <v>1.0102565383751687</v>
      </c>
    </row>
    <row r="88" spans="1:20" x14ac:dyDescent="0.25">
      <c r="B88" s="1"/>
      <c r="C88" s="15">
        <f>C87-M88</f>
        <v>-3.1333442784831078E-17</v>
      </c>
      <c r="D88" s="15">
        <f t="shared" ref="D88" si="56">D87-N88</f>
        <v>3.1225022567582528E-17</v>
      </c>
      <c r="E88" s="15">
        <f t="shared" ref="E88" si="57">E87-O88</f>
        <v>1.474514954580286E-17</v>
      </c>
      <c r="F88" s="15">
        <f t="shared" ref="F88" si="58">F87-P88</f>
        <v>0</v>
      </c>
      <c r="G88" s="15">
        <f t="shared" ref="G88" si="59">G87-Q88</f>
        <v>0</v>
      </c>
      <c r="H88" s="15">
        <f t="shared" ref="H88" si="60">H87-R88</f>
        <v>1.5612511283791264E-17</v>
      </c>
      <c r="I88" s="15">
        <f t="shared" ref="I88" si="61">I87-S88</f>
        <v>1.3877787807814457E-17</v>
      </c>
      <c r="J88" s="15">
        <f t="shared" ref="J88" si="62">J87-T88</f>
        <v>-1.4961989980299961E-17</v>
      </c>
      <c r="L88" s="2" t="s">
        <v>12</v>
      </c>
      <c r="M88" s="2">
        <f>LN(M86/M69)/17</f>
        <v>4.3048262373574799E-4</v>
      </c>
      <c r="N88" s="2">
        <f>LN(N86/N69)/17</f>
        <v>-7.8522027881049363E-3</v>
      </c>
      <c r="O88" s="2">
        <f t="shared" ref="O88:S88" si="63">LN(O86/O69)/17</f>
        <v>2.6668560663785858E-3</v>
      </c>
      <c r="P88" s="2">
        <f t="shared" si="63"/>
        <v>1.9996225888676486E-2</v>
      </c>
      <c r="Q88" s="2">
        <f t="shared" si="63"/>
        <v>1.5241361832629677E-2</v>
      </c>
      <c r="R88" s="2">
        <f t="shared" si="63"/>
        <v>1.5241352786474352E-2</v>
      </c>
      <c r="S88" s="2">
        <f t="shared" si="63"/>
        <v>1.3764784561798839E-2</v>
      </c>
      <c r="T88" s="2">
        <f>LN(T86/T69)/17</f>
        <v>-1.4765683342428618E-3</v>
      </c>
    </row>
    <row r="89" spans="1:20" x14ac:dyDescent="0.25">
      <c r="A89" s="1"/>
      <c r="B89" s="1"/>
      <c r="L89" s="2" t="s">
        <v>13</v>
      </c>
      <c r="M89" s="2">
        <f>LN(M86/M87)</f>
        <v>3.8512183772408223E-3</v>
      </c>
      <c r="N89" s="2">
        <f>LN(N86/N87)</f>
        <v>1.5508915124662842E-3</v>
      </c>
      <c r="O89" s="2">
        <f t="shared" ref="O89:T89" si="64">LN(O86/O87)</f>
        <v>2.2104023507018709E-2</v>
      </c>
      <c r="P89" s="2">
        <f t="shared" si="64"/>
        <v>0.12348631679002262</v>
      </c>
      <c r="Q89" s="2">
        <f t="shared" si="64"/>
        <v>0.155163340530733</v>
      </c>
      <c r="R89" s="2">
        <f t="shared" si="64"/>
        <v>0.15516300482890746</v>
      </c>
      <c r="S89" s="2">
        <f t="shared" si="64"/>
        <v>0.12047517828191792</v>
      </c>
      <c r="T89" s="2">
        <f t="shared" si="64"/>
        <v>-3.5305958674422697E-2</v>
      </c>
    </row>
    <row r="90" spans="1:20" x14ac:dyDescent="0.25">
      <c r="A90" s="1">
        <v>1005</v>
      </c>
      <c r="B90" s="1">
        <v>2006</v>
      </c>
      <c r="N90" s="3"/>
    </row>
    <row r="91" spans="1:20" x14ac:dyDescent="0.25">
      <c r="A91" s="1">
        <v>1005</v>
      </c>
      <c r="B91" s="1">
        <v>2007</v>
      </c>
      <c r="C91" s="2">
        <v>8.7310717208310962E-4</v>
      </c>
      <c r="D91" s="2">
        <v>-2.1648716181516647E-2</v>
      </c>
      <c r="E91" s="2">
        <v>4.6140695922076702E-3</v>
      </c>
      <c r="F91" s="2">
        <v>1.8923133611679077E-2</v>
      </c>
      <c r="G91" s="2">
        <v>2.7615942526608706E-3</v>
      </c>
      <c r="H91" s="2">
        <v>2.7617886662483215E-3</v>
      </c>
      <c r="I91" s="2">
        <v>2.7917809784412384E-2</v>
      </c>
      <c r="J91" s="2">
        <v>2.5156021118164063E-2</v>
      </c>
      <c r="K91" s="18"/>
      <c r="L91" s="1">
        <v>2006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</row>
    <row r="92" spans="1:20" x14ac:dyDescent="0.25">
      <c r="A92" s="1">
        <v>1005</v>
      </c>
      <c r="B92" s="1">
        <v>2008</v>
      </c>
      <c r="C92" s="2">
        <v>7.1785406908020377E-4</v>
      </c>
      <c r="D92" s="2">
        <v>-2.1648716181516647E-2</v>
      </c>
      <c r="E92" s="2">
        <v>4.4362079352140427E-3</v>
      </c>
      <c r="F92" s="2">
        <v>1.8923111259937286E-2</v>
      </c>
      <c r="G92" s="2">
        <v>2.4284571409225464E-3</v>
      </c>
      <c r="H92" s="2">
        <v>2.4285782128572464E-3</v>
      </c>
      <c r="I92" s="2">
        <v>2.2953556850552559E-2</v>
      </c>
      <c r="J92" s="2">
        <v>2.0524978637695313E-2</v>
      </c>
      <c r="K92" s="18"/>
      <c r="L92" s="1">
        <v>2007</v>
      </c>
      <c r="M92" s="4">
        <f>M91*EXP(C91)</f>
        <v>1.000873488441105</v>
      </c>
      <c r="N92" s="4">
        <f t="shared" ref="N92:N108" si="65">N91*EXP(D91)</f>
        <v>0.97858393538102062</v>
      </c>
      <c r="O92" s="4">
        <f t="shared" ref="O92:O108" si="66">O91*EXP(E91)</f>
        <v>1.0046247308021901</v>
      </c>
      <c r="P92" s="4">
        <f t="shared" ref="P92:P108" si="67">P91*EXP(F91)</f>
        <v>1.0191033108158463</v>
      </c>
      <c r="Q92" s="4">
        <f t="shared" ref="Q92:Q108" si="68">Q91*EXP(G91)</f>
        <v>1.0027654109666655</v>
      </c>
      <c r="R92" s="4">
        <f t="shared" ref="R92:R108" si="69">R91*EXP(H91)</f>
        <v>1.0027656059179053</v>
      </c>
      <c r="S92" s="4">
        <f t="shared" ref="S92:S108" si="70">S91*EXP(I91)</f>
        <v>1.0283111638318434</v>
      </c>
      <c r="T92" s="4">
        <f t="shared" ref="T92:T108" si="71">T91*EXP(J91)</f>
        <v>1.025475103816065</v>
      </c>
    </row>
    <row r="93" spans="1:20" x14ac:dyDescent="0.25">
      <c r="A93" s="1">
        <v>1005</v>
      </c>
      <c r="B93" s="1">
        <v>2009</v>
      </c>
      <c r="C93" s="2">
        <v>6.8764487514272332E-4</v>
      </c>
      <c r="D93" s="2">
        <v>-3.4956339746713638E-2</v>
      </c>
      <c r="E93" s="2">
        <v>4.3573533184826374E-3</v>
      </c>
      <c r="F93" s="2">
        <v>1.8923167139291763E-2</v>
      </c>
      <c r="G93" s="2">
        <v>-1.0988174006342888E-2</v>
      </c>
      <c r="H93" s="2">
        <v>-1.0988540947437286E-2</v>
      </c>
      <c r="I93" s="2">
        <v>2.1987609565258026E-2</v>
      </c>
      <c r="J93" s="2">
        <v>3.2976150512695313E-2</v>
      </c>
      <c r="K93" s="18"/>
      <c r="L93" s="1">
        <v>2008</v>
      </c>
      <c r="M93" s="4">
        <f t="shared" ref="M93:M108" si="72">M92*EXP(C92)</f>
        <v>1.0015922274914282</v>
      </c>
      <c r="N93" s="4">
        <f t="shared" si="65"/>
        <v>0.9576265185858055</v>
      </c>
      <c r="O93" s="4">
        <f t="shared" si="66"/>
        <v>1.0090913551167615</v>
      </c>
      <c r="P93" s="4">
        <f t="shared" si="67"/>
        <v>1.0385715349019364</v>
      </c>
      <c r="Q93" s="4">
        <f t="shared" si="68"/>
        <v>1.0052035430410002</v>
      </c>
      <c r="R93" s="4">
        <f t="shared" si="69"/>
        <v>1.0052038601682147</v>
      </c>
      <c r="S93" s="4">
        <f t="shared" si="70"/>
        <v>1.052187538154117</v>
      </c>
      <c r="T93" s="4">
        <f t="shared" si="71"/>
        <v>1.0467404472342949</v>
      </c>
    </row>
    <row r="94" spans="1:20" x14ac:dyDescent="0.25">
      <c r="A94" s="1">
        <v>1005</v>
      </c>
      <c r="B94" s="1">
        <v>2010</v>
      </c>
      <c r="C94" s="2">
        <v>6.0689012752845883E-4</v>
      </c>
      <c r="D94" s="2">
        <v>-2.1648716181516647E-2</v>
      </c>
      <c r="E94" s="2">
        <v>3.0102783348411322E-3</v>
      </c>
      <c r="F94" s="2">
        <v>1.8923167139291763E-2</v>
      </c>
      <c r="G94" s="2">
        <v>8.9161942014470696E-4</v>
      </c>
      <c r="H94" s="2">
        <v>8.9177675545215607E-4</v>
      </c>
      <c r="I94" s="2">
        <v>1.9405456259846687E-2</v>
      </c>
      <c r="J94" s="2">
        <v>1.8513679504394531E-2</v>
      </c>
      <c r="K94" s="18"/>
      <c r="L94" s="1">
        <v>2009</v>
      </c>
      <c r="M94" s="4">
        <f t="shared" si="72"/>
        <v>1.0022812041121176</v>
      </c>
      <c r="N94" s="4">
        <f t="shared" si="65"/>
        <v>0.92472972615104088</v>
      </c>
      <c r="O94" s="4">
        <f t="shared" si="66"/>
        <v>1.0134979161812649</v>
      </c>
      <c r="P94" s="4">
        <f t="shared" si="67"/>
        <v>1.0584117252236764</v>
      </c>
      <c r="Q94" s="4">
        <f t="shared" si="68"/>
        <v>0.99421865406009424</v>
      </c>
      <c r="R94" s="4">
        <f t="shared" si="69"/>
        <v>0.99421860290200559</v>
      </c>
      <c r="S94" s="4">
        <f t="shared" si="70"/>
        <v>1.0755788440032585</v>
      </c>
      <c r="T94" s="4">
        <f t="shared" si="71"/>
        <v>1.0818333522062167</v>
      </c>
    </row>
    <row r="95" spans="1:20" x14ac:dyDescent="0.25">
      <c r="A95" s="1">
        <v>1005</v>
      </c>
      <c r="B95" s="1">
        <v>2011</v>
      </c>
      <c r="C95" s="2">
        <v>3.8923657848499715E-4</v>
      </c>
      <c r="D95" s="2">
        <v>-2.1648716181516647E-2</v>
      </c>
      <c r="E95" s="2">
        <v>2.2199274972081184E-3</v>
      </c>
      <c r="F95" s="2">
        <v>1.8923172727227211E-2</v>
      </c>
      <c r="G95" s="2">
        <v>-1.1637937859632075E-4</v>
      </c>
      <c r="H95" s="2">
        <v>-1.1681858450174332E-4</v>
      </c>
      <c r="I95" s="2">
        <v>1.2445933185517788E-2</v>
      </c>
      <c r="J95" s="2">
        <v>1.2562751770019531E-2</v>
      </c>
      <c r="K95" s="18"/>
      <c r="L95" s="1">
        <v>2010</v>
      </c>
      <c r="M95" s="4">
        <f t="shared" si="72"/>
        <v>1.0028896632951607</v>
      </c>
      <c r="N95" s="4">
        <f t="shared" si="65"/>
        <v>0.90492565458069907</v>
      </c>
      <c r="O95" s="4">
        <f t="shared" si="66"/>
        <v>1.0165534236573706</v>
      </c>
      <c r="P95" s="4">
        <f t="shared" si="67"/>
        <v>1.0786309295456797</v>
      </c>
      <c r="Q95" s="4">
        <f t="shared" si="68"/>
        <v>0.99510551403195802</v>
      </c>
      <c r="R95" s="4">
        <f t="shared" si="69"/>
        <v>0.99510561939347175</v>
      </c>
      <c r="S95" s="4">
        <f t="shared" si="70"/>
        <v>1.0966547748626281</v>
      </c>
      <c r="T95" s="4">
        <f t="shared" si="71"/>
        <v>1.102048620257065</v>
      </c>
    </row>
    <row r="96" spans="1:20" x14ac:dyDescent="0.25">
      <c r="A96" s="1">
        <v>1005</v>
      </c>
      <c r="B96" s="1">
        <v>2012</v>
      </c>
      <c r="C96" s="2">
        <v>3.4633598988875747E-4</v>
      </c>
      <c r="D96" s="2">
        <v>-5.2315555512905121E-2</v>
      </c>
      <c r="E96" s="2">
        <v>1.9369845977053046E-3</v>
      </c>
      <c r="F96" s="2">
        <v>2.0160614512860775E-3</v>
      </c>
      <c r="G96" s="2">
        <v>-4.8016171902418137E-2</v>
      </c>
      <c r="H96" s="2">
        <v>-4.8015482723712921E-2</v>
      </c>
      <c r="I96" s="2">
        <v>1.107417605817318E-2</v>
      </c>
      <c r="J96" s="2">
        <v>5.908966064453125E-2</v>
      </c>
      <c r="K96" s="18"/>
      <c r="L96" s="1">
        <v>2011</v>
      </c>
      <c r="M96" s="4">
        <f t="shared" si="72"/>
        <v>1.003280100617614</v>
      </c>
      <c r="N96" s="4">
        <f t="shared" si="65"/>
        <v>0.88554570828682655</v>
      </c>
      <c r="O96" s="4">
        <f t="shared" si="66"/>
        <v>1.0188126052367981</v>
      </c>
      <c r="P96" s="4">
        <f t="shared" si="67"/>
        <v>1.0992363944456094</v>
      </c>
      <c r="Q96" s="4">
        <f t="shared" si="68"/>
        <v>0.99498971100926981</v>
      </c>
      <c r="R96" s="4">
        <f t="shared" si="69"/>
        <v>0.99498937935321519</v>
      </c>
      <c r="S96" s="4">
        <f t="shared" si="70"/>
        <v>1.1103889569883174</v>
      </c>
      <c r="T96" s="4">
        <f t="shared" si="71"/>
        <v>1.1159807129902393</v>
      </c>
    </row>
    <row r="97" spans="1:20" x14ac:dyDescent="0.25">
      <c r="A97" s="1">
        <v>1005</v>
      </c>
      <c r="B97" s="1">
        <v>2013</v>
      </c>
      <c r="C97" s="2">
        <v>3.0239179614000022E-4</v>
      </c>
      <c r="D97" s="2">
        <v>-3.716698382049799E-3</v>
      </c>
      <c r="E97" s="2">
        <v>1.6223007114604115E-3</v>
      </c>
      <c r="F97" s="2">
        <v>9.9113397300243378E-4</v>
      </c>
      <c r="G97" s="2">
        <v>-8.0087187234312296E-4</v>
      </c>
      <c r="H97" s="2">
        <v>-8.0134067684412003E-4</v>
      </c>
      <c r="I97" s="2">
        <v>9.6690496429800987E-3</v>
      </c>
      <c r="J97" s="2">
        <v>1.0470390319824219E-2</v>
      </c>
      <c r="K97" s="18"/>
      <c r="L97" s="1">
        <v>2012</v>
      </c>
      <c r="M97" s="4">
        <f t="shared" si="72"/>
        <v>1.0036276328023748</v>
      </c>
      <c r="N97" s="4">
        <f t="shared" si="65"/>
        <v>0.84040886628828915</v>
      </c>
      <c r="O97" s="4">
        <f t="shared" si="66"/>
        <v>1.0207879420419663</v>
      </c>
      <c r="P97" s="4">
        <f t="shared" si="67"/>
        <v>1.1014547579935399</v>
      </c>
      <c r="Q97" s="4">
        <f t="shared" si="68"/>
        <v>0.94834297472336027</v>
      </c>
      <c r="R97" s="4">
        <f t="shared" si="69"/>
        <v>0.94834331219367174</v>
      </c>
      <c r="S97" s="4">
        <f t="shared" si="70"/>
        <v>1.1227539394201025</v>
      </c>
      <c r="T97" s="4">
        <f t="shared" si="71"/>
        <v>1.1839108549353106</v>
      </c>
    </row>
    <row r="98" spans="1:20" x14ac:dyDescent="0.25">
      <c r="A98" s="1">
        <v>1005</v>
      </c>
      <c r="B98" s="1">
        <v>2014</v>
      </c>
      <c r="C98" s="2">
        <v>2.9704649932682514E-4</v>
      </c>
      <c r="D98" s="2">
        <v>-3.716698382049799E-3</v>
      </c>
      <c r="E98" s="2">
        <v>8.9156086323782802E-4</v>
      </c>
      <c r="F98" s="2">
        <v>9.912027744576335E-4</v>
      </c>
      <c r="G98" s="2">
        <v>-1.5368883032351732E-3</v>
      </c>
      <c r="H98" s="2">
        <v>-1.5368331223726273E-3</v>
      </c>
      <c r="I98" s="2">
        <v>9.4981323927640915E-3</v>
      </c>
      <c r="J98" s="2">
        <v>1.1034965515136719E-2</v>
      </c>
      <c r="K98" s="18"/>
      <c r="L98" s="1">
        <v>2013</v>
      </c>
      <c r="M98" s="4">
        <f t="shared" si="72"/>
        <v>1.0039311674557951</v>
      </c>
      <c r="N98" s="4">
        <f t="shared" si="65"/>
        <v>0.83729111746969787</v>
      </c>
      <c r="O98" s="4">
        <f t="shared" si="66"/>
        <v>1.0224453110585618</v>
      </c>
      <c r="P98" s="4">
        <f t="shared" si="67"/>
        <v>1.1025469884078352</v>
      </c>
      <c r="Q98" s="4">
        <f t="shared" si="68"/>
        <v>0.9475837775599758</v>
      </c>
      <c r="R98" s="4">
        <f t="shared" si="69"/>
        <v>0.9475836705285311</v>
      </c>
      <c r="S98" s="4">
        <f t="shared" si="70"/>
        <v>1.133662555987214</v>
      </c>
      <c r="T98" s="4">
        <f t="shared" si="71"/>
        <v>1.1963719863033357</v>
      </c>
    </row>
    <row r="99" spans="1:20" x14ac:dyDescent="0.25">
      <c r="A99" s="1">
        <v>1005</v>
      </c>
      <c r="B99" s="1">
        <v>2015</v>
      </c>
      <c r="C99" s="2">
        <v>3.7220181548036635E-4</v>
      </c>
      <c r="D99" s="2">
        <v>-3.7724643480032682E-3</v>
      </c>
      <c r="E99" s="2">
        <v>1.7815160099416971E-3</v>
      </c>
      <c r="F99" s="2">
        <v>9.9109567236155272E-4</v>
      </c>
      <c r="G99" s="2">
        <v>-6.2765087932348251E-4</v>
      </c>
      <c r="H99" s="2">
        <v>-6.2717776745557785E-4</v>
      </c>
      <c r="I99" s="2">
        <v>1.1901241727173328E-2</v>
      </c>
      <c r="J99" s="2">
        <v>1.2528419494628906E-2</v>
      </c>
      <c r="K99" s="18"/>
      <c r="L99" s="1">
        <v>2014</v>
      </c>
      <c r="M99" s="4">
        <f t="shared" si="72"/>
        <v>1.0042294259907867</v>
      </c>
      <c r="N99" s="4">
        <f t="shared" si="65"/>
        <v>0.83418493487569767</v>
      </c>
      <c r="O99" s="4">
        <f t="shared" si="66"/>
        <v>1.0233572897645542</v>
      </c>
      <c r="P99" s="4">
        <f t="shared" si="67"/>
        <v>1.1036403778375135</v>
      </c>
      <c r="Q99" s="4">
        <f t="shared" si="68"/>
        <v>0.9461285656714109</v>
      </c>
      <c r="R99" s="4">
        <f t="shared" si="69"/>
        <v>0.94612851101252105</v>
      </c>
      <c r="S99" s="4">
        <f t="shared" si="70"/>
        <v>1.1444815317290729</v>
      </c>
      <c r="T99" s="4">
        <f t="shared" si="71"/>
        <v>1.209647019976221</v>
      </c>
    </row>
    <row r="100" spans="1:20" x14ac:dyDescent="0.25">
      <c r="A100" s="1">
        <v>1005</v>
      </c>
      <c r="B100" s="1">
        <v>2016</v>
      </c>
      <c r="C100" s="2">
        <v>4.4199268450029194E-4</v>
      </c>
      <c r="D100" s="2">
        <v>-3.716698382049799E-3</v>
      </c>
      <c r="E100" s="2">
        <v>2.4481017608195543E-3</v>
      </c>
      <c r="F100" s="2">
        <v>9.9116249475628138E-4</v>
      </c>
      <c r="G100" s="2">
        <v>1.6455855802632868E-4</v>
      </c>
      <c r="H100" s="2">
        <v>1.6435328871011734E-4</v>
      </c>
      <c r="I100" s="2">
        <v>1.4132821001112461E-2</v>
      </c>
      <c r="J100" s="2">
        <v>1.3968467712402344E-2</v>
      </c>
      <c r="K100" s="18"/>
      <c r="L100" s="1">
        <v>2015</v>
      </c>
      <c r="M100" s="4">
        <f t="shared" si="72"/>
        <v>1.004603271574986</v>
      </c>
      <c r="N100" s="4">
        <f t="shared" si="65"/>
        <v>0.83104393033815138</v>
      </c>
      <c r="O100" s="4">
        <f t="shared" si="66"/>
        <v>1.0251820420902851</v>
      </c>
      <c r="P100" s="4">
        <f t="shared" si="67"/>
        <v>1.1047347332557118</v>
      </c>
      <c r="Q100" s="4">
        <f t="shared" si="68"/>
        <v>0.94553491356783548</v>
      </c>
      <c r="R100" s="4">
        <f t="shared" si="69"/>
        <v>0.94553530628711069</v>
      </c>
      <c r="S100" s="4">
        <f t="shared" si="70"/>
        <v>1.1581836575161826</v>
      </c>
      <c r="T100" s="4">
        <f t="shared" si="71"/>
        <v>1.2248973168663322</v>
      </c>
    </row>
    <row r="101" spans="1:20" x14ac:dyDescent="0.25">
      <c r="A101" s="1">
        <v>1005</v>
      </c>
      <c r="B101" s="1">
        <v>2017</v>
      </c>
      <c r="C101" s="2">
        <v>4.5903690624982119E-4</v>
      </c>
      <c r="D101" s="2">
        <v>-3.716698382049799E-3</v>
      </c>
      <c r="E101" s="2">
        <v>2.1329822484403849E-3</v>
      </c>
      <c r="F101" s="2">
        <v>9.9105364643037319E-4</v>
      </c>
      <c r="G101" s="2">
        <v>-1.3362558092921972E-4</v>
      </c>
      <c r="H101" s="2">
        <v>-1.337006688117981E-4</v>
      </c>
      <c r="I101" s="2">
        <v>1.4677815139293671E-2</v>
      </c>
      <c r="J101" s="2">
        <v>1.4811515808105469E-2</v>
      </c>
      <c r="K101" s="18"/>
      <c r="L101" s="1">
        <v>2016</v>
      </c>
      <c r="M101" s="4">
        <f t="shared" si="72"/>
        <v>1.0050473970147147</v>
      </c>
      <c r="N101" s="4">
        <f t="shared" si="65"/>
        <v>0.82796092355901962</v>
      </c>
      <c r="O101" s="4">
        <f t="shared" si="66"/>
        <v>1.0276948666227794</v>
      </c>
      <c r="P101" s="4">
        <f t="shared" si="67"/>
        <v>1.1058302477167061</v>
      </c>
      <c r="Q101" s="4">
        <f t="shared" si="68"/>
        <v>0.94569052223279337</v>
      </c>
      <c r="R101" s="4">
        <f t="shared" si="69"/>
        <v>0.94569072089539163</v>
      </c>
      <c r="S101" s="4">
        <f t="shared" si="70"/>
        <v>1.1746682725098887</v>
      </c>
      <c r="T101" s="4">
        <f t="shared" si="71"/>
        <v>1.2421273136588336</v>
      </c>
    </row>
    <row r="102" spans="1:20" x14ac:dyDescent="0.25">
      <c r="A102" s="1">
        <v>1005</v>
      </c>
      <c r="B102" s="1">
        <v>2018</v>
      </c>
      <c r="C102" s="2">
        <v>4.2890687473118305E-4</v>
      </c>
      <c r="D102" s="2">
        <v>3.640300128608942E-3</v>
      </c>
      <c r="E102" s="2">
        <v>1.9873594865202904E-3</v>
      </c>
      <c r="F102" s="2">
        <v>9.9120568484067917E-4</v>
      </c>
      <c r="G102" s="2">
        <v>7.0477724075317383E-3</v>
      </c>
      <c r="H102" s="2">
        <v>7.0482157170772552E-3</v>
      </c>
      <c r="I102" s="2">
        <v>1.3714399188756943E-2</v>
      </c>
      <c r="J102" s="2">
        <v>6.6661834716796875E-3</v>
      </c>
      <c r="K102" s="18"/>
      <c r="L102" s="1">
        <v>2017</v>
      </c>
      <c r="M102" s="4">
        <f t="shared" si="72"/>
        <v>1.0055088567679005</v>
      </c>
      <c r="N102" s="4">
        <f t="shared" si="65"/>
        <v>0.82488935411846065</v>
      </c>
      <c r="O102" s="4">
        <f t="shared" si="66"/>
        <v>1.0298892610002555</v>
      </c>
      <c r="P102" s="4">
        <f t="shared" si="67"/>
        <v>1.106926728061715</v>
      </c>
      <c r="Q102" s="4">
        <f t="shared" si="68"/>
        <v>0.94556416223003315</v>
      </c>
      <c r="R102" s="4">
        <f t="shared" si="69"/>
        <v>0.94556428986566377</v>
      </c>
      <c r="S102" s="4">
        <f t="shared" si="70"/>
        <v>1.1920369918669809</v>
      </c>
      <c r="T102" s="4">
        <f t="shared" si="71"/>
        <v>1.2606620267530146</v>
      </c>
    </row>
    <row r="103" spans="1:20" x14ac:dyDescent="0.25">
      <c r="A103" s="1">
        <v>1005</v>
      </c>
      <c r="B103" s="1">
        <v>2019</v>
      </c>
      <c r="C103" s="2">
        <v>3.7990271812304854E-4</v>
      </c>
      <c r="D103" s="2">
        <v>-3.716698382049799E-3</v>
      </c>
      <c r="E103" s="2">
        <v>1.8469397909939289E-3</v>
      </c>
      <c r="F103" s="2">
        <v>9.9109497386962175E-4</v>
      </c>
      <c r="G103" s="2">
        <v>-4.9876089906319976E-4</v>
      </c>
      <c r="H103" s="2">
        <v>-4.9919541925191879E-4</v>
      </c>
      <c r="I103" s="2">
        <v>1.2147479690611362E-2</v>
      </c>
      <c r="J103" s="2">
        <v>1.2646675109863281E-2</v>
      </c>
      <c r="K103" s="18"/>
      <c r="L103" s="1">
        <v>2018</v>
      </c>
      <c r="M103" s="4">
        <f t="shared" si="72"/>
        <v>1.0059402189296567</v>
      </c>
      <c r="N103" s="4">
        <f t="shared" si="65"/>
        <v>0.82789767120675772</v>
      </c>
      <c r="O103" s="4">
        <f t="shared" si="66"/>
        <v>1.0319380563652956</v>
      </c>
      <c r="P103" s="4">
        <f t="shared" si="67"/>
        <v>1.108024464078486</v>
      </c>
      <c r="Q103" s="4">
        <f t="shared" si="68"/>
        <v>0.95225182211261794</v>
      </c>
      <c r="R103" s="4">
        <f t="shared" si="69"/>
        <v>0.95225237279344577</v>
      </c>
      <c r="S103" s="4">
        <f t="shared" si="70"/>
        <v>1.2084976792404498</v>
      </c>
      <c r="T103" s="4">
        <f t="shared" si="71"/>
        <v>1.269093904115258</v>
      </c>
    </row>
    <row r="104" spans="1:20" x14ac:dyDescent="0.25">
      <c r="A104" s="1">
        <v>1005</v>
      </c>
      <c r="B104" s="1">
        <v>2020</v>
      </c>
      <c r="C104" s="2">
        <v>3.5236615804024041E-4</v>
      </c>
      <c r="D104" s="2">
        <v>-3.716698382049799E-3</v>
      </c>
      <c r="E104" s="2">
        <v>1.3922594953328371E-3</v>
      </c>
      <c r="F104" s="2">
        <v>9.9115772172808647E-4</v>
      </c>
      <c r="G104" s="2">
        <v>-9.8091503605246544E-4</v>
      </c>
      <c r="H104" s="2">
        <v>-9.8104681819677353E-4</v>
      </c>
      <c r="I104" s="2">
        <v>1.1266992427408695E-2</v>
      </c>
      <c r="J104" s="2">
        <v>1.2248039245605469E-2</v>
      </c>
      <c r="K104" s="18"/>
      <c r="L104" s="1">
        <v>2019</v>
      </c>
      <c r="M104" s="4">
        <f t="shared" si="72"/>
        <v>1.0063224509539928</v>
      </c>
      <c r="N104" s="4">
        <f t="shared" si="65"/>
        <v>0.82482633641977565</v>
      </c>
      <c r="O104" s="4">
        <f t="shared" si="66"/>
        <v>1.0338457449741478</v>
      </c>
      <c r="P104" s="4">
        <f t="shared" si="67"/>
        <v>1.1091231659247627</v>
      </c>
      <c r="Q104" s="4">
        <f t="shared" si="68"/>
        <v>0.95177699456023823</v>
      </c>
      <c r="R104" s="4">
        <f t="shared" si="69"/>
        <v>0.95177713140000786</v>
      </c>
      <c r="S104" s="4">
        <f t="shared" si="70"/>
        <v>1.2232674061142763</v>
      </c>
      <c r="T104" s="4">
        <f t="shared" si="71"/>
        <v>1.2852456400096894</v>
      </c>
    </row>
    <row r="105" spans="1:20" x14ac:dyDescent="0.25">
      <c r="A105" s="1">
        <v>1005</v>
      </c>
      <c r="B105" s="1">
        <v>2021</v>
      </c>
      <c r="C105" s="2">
        <v>3.0422970303334296E-4</v>
      </c>
      <c r="D105" s="16">
        <v>4.7080807387828827E-2</v>
      </c>
      <c r="E105" s="16">
        <v>1.1546501191332936E-3</v>
      </c>
      <c r="F105" s="16">
        <v>-3.5222053993493319E-3</v>
      </c>
      <c r="G105" s="16">
        <v>4.5017480850219727E-2</v>
      </c>
      <c r="H105" s="2">
        <v>4.5017581433057785E-2</v>
      </c>
      <c r="I105" s="2">
        <v>9.7278179600834846E-3</v>
      </c>
      <c r="J105" s="2">
        <v>-3.5289764404296875E-2</v>
      </c>
      <c r="K105" s="18"/>
      <c r="L105" s="1">
        <v>2020</v>
      </c>
      <c r="M105" s="4">
        <f t="shared" si="72"/>
        <v>1.006677107410582</v>
      </c>
      <c r="N105" s="4">
        <f t="shared" si="65"/>
        <v>0.82176639567060994</v>
      </c>
      <c r="O105" s="4">
        <f t="shared" si="66"/>
        <v>1.0352861289907911</v>
      </c>
      <c r="P105" s="4">
        <f t="shared" si="67"/>
        <v>1.1102230268928208</v>
      </c>
      <c r="Q105" s="4">
        <f t="shared" si="68"/>
        <v>0.95084383994282584</v>
      </c>
      <c r="R105" s="4">
        <f t="shared" si="69"/>
        <v>0.95084385134418326</v>
      </c>
      <c r="S105" s="4">
        <f t="shared" si="70"/>
        <v>1.237127887056179</v>
      </c>
      <c r="T105" s="4">
        <f t="shared" si="71"/>
        <v>1.30108417655708</v>
      </c>
    </row>
    <row r="106" spans="1:20" x14ac:dyDescent="0.25">
      <c r="A106" s="1">
        <v>1005</v>
      </c>
      <c r="B106" s="1">
        <v>2022</v>
      </c>
      <c r="C106" s="2">
        <v>6.639263010583818E-4</v>
      </c>
      <c r="D106" s="16">
        <v>7.8654298558831215E-3</v>
      </c>
      <c r="E106" s="16">
        <v>9.7596703562885523E-4</v>
      </c>
      <c r="F106" s="16">
        <v>-1.0591019876301289E-2</v>
      </c>
      <c r="G106" s="16">
        <v>-1.085696741938591E-3</v>
      </c>
      <c r="H106" s="2">
        <v>-1.0858215391635895E-3</v>
      </c>
      <c r="I106" s="2">
        <v>2.1229203790426254E-2</v>
      </c>
      <c r="J106" s="2">
        <v>2.2315025329589844E-2</v>
      </c>
      <c r="K106" s="18"/>
      <c r="L106" s="1">
        <v>2021</v>
      </c>
      <c r="M106" s="4">
        <f t="shared" si="72"/>
        <v>1.0069834150796031</v>
      </c>
      <c r="N106" s="4">
        <f t="shared" si="65"/>
        <v>0.86138104876464094</v>
      </c>
      <c r="O106" s="4">
        <f t="shared" si="66"/>
        <v>1.0364822126391442</v>
      </c>
      <c r="P106" s="4">
        <f t="shared" si="67"/>
        <v>1.1063194719497673</v>
      </c>
      <c r="Q106" s="4">
        <f t="shared" si="68"/>
        <v>0.99462653376827392</v>
      </c>
      <c r="R106" s="4">
        <f t="shared" si="69"/>
        <v>0.99462664573698567</v>
      </c>
      <c r="S106" s="4">
        <f t="shared" si="70"/>
        <v>1.2492211671827231</v>
      </c>
      <c r="T106" s="4">
        <f t="shared" si="71"/>
        <v>1.2559699397762656</v>
      </c>
    </row>
    <row r="107" spans="1:20" x14ac:dyDescent="0.25">
      <c r="A107" s="1">
        <v>1005</v>
      </c>
      <c r="B107" s="1">
        <v>2023</v>
      </c>
      <c r="C107" s="2">
        <v>4.7277990961447358E-4</v>
      </c>
      <c r="D107" s="2">
        <v>7.8654298558831215E-3</v>
      </c>
      <c r="E107" s="2">
        <v>1.2014587409794331E-3</v>
      </c>
      <c r="F107" s="2">
        <v>-1.0590953752398491E-2</v>
      </c>
      <c r="G107" s="2">
        <v>-1.0512853041291237E-3</v>
      </c>
      <c r="H107" s="2">
        <v>-1.0513439774513245E-3</v>
      </c>
      <c r="I107" s="2">
        <v>1.5117250382900238E-2</v>
      </c>
      <c r="J107" s="2">
        <v>1.6168594360351563E-2</v>
      </c>
      <c r="K107" s="18"/>
      <c r="L107" s="1">
        <v>2022</v>
      </c>
      <c r="M107" s="4">
        <f t="shared" si="72"/>
        <v>1.0076521998409338</v>
      </c>
      <c r="N107" s="4">
        <f t="shared" si="65"/>
        <v>0.86818289564132467</v>
      </c>
      <c r="O107" s="4">
        <f t="shared" si="66"/>
        <v>1.0374942789030175</v>
      </c>
      <c r="P107" s="4">
        <f t="shared" si="67"/>
        <v>1.0946642497246295</v>
      </c>
      <c r="Q107" s="4">
        <f t="shared" si="68"/>
        <v>0.99354725697078272</v>
      </c>
      <c r="R107" s="4">
        <f t="shared" si="69"/>
        <v>0.9935472448260495</v>
      </c>
      <c r="S107" s="4">
        <f t="shared" si="70"/>
        <v>1.2760246394683927</v>
      </c>
      <c r="T107" s="4">
        <f t="shared" si="71"/>
        <v>1.2843119915049332</v>
      </c>
    </row>
    <row r="108" spans="1:20" x14ac:dyDescent="0.25">
      <c r="A108" s="1"/>
      <c r="B108" s="1"/>
      <c r="L108" s="1">
        <v>2023</v>
      </c>
      <c r="M108" s="4">
        <f t="shared" si="72"/>
        <v>1.0081287101902814</v>
      </c>
      <c r="N108" s="4">
        <f t="shared" si="65"/>
        <v>0.87503845291830129</v>
      </c>
      <c r="O108" s="4">
        <f t="shared" si="66"/>
        <v>1.0387415345862081</v>
      </c>
      <c r="P108" s="4">
        <f t="shared" si="67"/>
        <v>1.0831318884308643</v>
      </c>
      <c r="Q108" s="4">
        <f t="shared" si="68"/>
        <v>0.99250330418283172</v>
      </c>
      <c r="R108" s="4">
        <f t="shared" si="69"/>
        <v>0.99250323381739558</v>
      </c>
      <c r="S108" s="4">
        <f t="shared" si="70"/>
        <v>1.2954611667093303</v>
      </c>
      <c r="T108" s="4">
        <f t="shared" si="71"/>
        <v>1.3052462941941065</v>
      </c>
    </row>
    <row r="109" spans="1:20" x14ac:dyDescent="0.25">
      <c r="B109" s="1" t="s">
        <v>10</v>
      </c>
      <c r="C109" s="2">
        <f>AVERAGE(C91:C107)</f>
        <v>4.7622648108860147E-4</v>
      </c>
      <c r="D109" s="2">
        <f t="shared" ref="D109:J109" si="73">AVERAGE(D91:D107)</f>
        <v>-7.8522027881049051E-3</v>
      </c>
      <c r="E109" s="2">
        <f t="shared" si="73"/>
        <v>2.2358775022439659E-3</v>
      </c>
      <c r="F109" s="2">
        <f t="shared" si="73"/>
        <v>4.6974553671829842E-3</v>
      </c>
      <c r="G109" s="2">
        <f t="shared" si="73"/>
        <v>-4.4264336910975328E-4</v>
      </c>
      <c r="H109" s="2">
        <f t="shared" si="73"/>
        <v>-4.4264753951745876E-4</v>
      </c>
      <c r="I109" s="2">
        <f t="shared" si="73"/>
        <v>1.5227455591015956E-2</v>
      </c>
      <c r="J109" s="2">
        <f t="shared" si="73"/>
        <v>1.5670103185317096E-2</v>
      </c>
      <c r="L109" s="2" t="s">
        <v>11</v>
      </c>
      <c r="M109" s="4">
        <f>AVERAGE(M91:M108)</f>
        <v>1.0044204743316127</v>
      </c>
      <c r="N109" s="4">
        <f>AVERAGE(N91:N108)</f>
        <v>0.87368241501422905</v>
      </c>
      <c r="O109" s="4">
        <f t="shared" ref="O109:T109" si="74">AVERAGE(O91:O108)</f>
        <v>1.0236513722239662</v>
      </c>
      <c r="P109" s="4">
        <f t="shared" si="74"/>
        <v>1.0850318886226167</v>
      </c>
      <c r="Q109" s="4">
        <f t="shared" si="74"/>
        <v>0.97259319447955361</v>
      </c>
      <c r="R109" s="4">
        <f t="shared" si="74"/>
        <v>0.97259329769087599</v>
      </c>
      <c r="S109" s="4">
        <f t="shared" si="74"/>
        <v>1.1543615651467198</v>
      </c>
      <c r="T109" s="4">
        <f t="shared" si="74"/>
        <v>1.1883692611752368</v>
      </c>
    </row>
    <row r="110" spans="1:20" x14ac:dyDescent="0.25">
      <c r="B110" s="1"/>
      <c r="C110" s="15">
        <f>C109-M110</f>
        <v>2.087089182034596E-17</v>
      </c>
      <c r="D110" s="15">
        <f t="shared" ref="D110" si="75">D109-N110</f>
        <v>3.1225022567582528E-17</v>
      </c>
      <c r="E110" s="15">
        <f t="shared" ref="E110" si="76">E109-O110</f>
        <v>1.8214596497756474E-17</v>
      </c>
      <c r="F110" s="15">
        <f t="shared" ref="F110" si="77">F109-P110</f>
        <v>0</v>
      </c>
      <c r="G110" s="15">
        <f t="shared" ref="G110" si="78">G109-Q110</f>
        <v>-2.076247160309741E-17</v>
      </c>
      <c r="H110" s="15">
        <f t="shared" ref="H110" si="79">H109-R110</f>
        <v>1.3010426069826053E-18</v>
      </c>
      <c r="I110" s="15">
        <f t="shared" ref="I110" si="80">I109-S110</f>
        <v>-1.9081958235744878E-17</v>
      </c>
      <c r="J110" s="15">
        <f t="shared" ref="J110" si="81">J109-T110</f>
        <v>0</v>
      </c>
      <c r="L110" s="2" t="s">
        <v>12</v>
      </c>
      <c r="M110" s="2">
        <f>LN(M108/M91)/17</f>
        <v>4.762264810885806E-4</v>
      </c>
      <c r="N110" s="2">
        <f>LN(N108/N91)/17</f>
        <v>-7.8522027881049363E-3</v>
      </c>
      <c r="O110" s="2">
        <f t="shared" ref="O110:S110" si="82">LN(O108/O91)/17</f>
        <v>2.2358775022439476E-3</v>
      </c>
      <c r="P110" s="2">
        <f t="shared" si="82"/>
        <v>4.6974553671829886E-3</v>
      </c>
      <c r="Q110" s="2">
        <f t="shared" si="82"/>
        <v>-4.4264336910973252E-4</v>
      </c>
      <c r="R110" s="2">
        <f t="shared" si="82"/>
        <v>-4.4264753951746006E-4</v>
      </c>
      <c r="S110" s="2">
        <f t="shared" si="82"/>
        <v>1.5227455591015975E-2</v>
      </c>
      <c r="T110" s="2">
        <f>LN(T108/T91)/17</f>
        <v>1.5670103185317114E-2</v>
      </c>
    </row>
    <row r="111" spans="1:20" x14ac:dyDescent="0.25">
      <c r="A111" s="1"/>
      <c r="B111" s="1"/>
      <c r="L111" s="2" t="s">
        <v>13</v>
      </c>
      <c r="M111" s="2">
        <f>LN(M108/M109)</f>
        <v>3.6851174457765488E-3</v>
      </c>
      <c r="N111" s="2">
        <f>LN(N108/N109)</f>
        <v>1.5508915124662842E-3</v>
      </c>
      <c r="O111" s="2">
        <f t="shared" ref="O111:T111" si="83">LN(O108/O109)</f>
        <v>1.4633905701942233E-2</v>
      </c>
      <c r="P111" s="2">
        <f t="shared" si="83"/>
        <v>-1.7526357540130772E-3</v>
      </c>
      <c r="Q111" s="2">
        <f t="shared" si="83"/>
        <v>2.026444100702534E-2</v>
      </c>
      <c r="R111" s="2">
        <f t="shared" si="83"/>
        <v>2.0264263990374433E-2</v>
      </c>
      <c r="S111" s="2">
        <f t="shared" si="83"/>
        <v>0.11531931134896076</v>
      </c>
      <c r="T111" s="2">
        <f t="shared" si="83"/>
        <v>9.3809755601220263E-2</v>
      </c>
    </row>
    <row r="112" spans="1:20" x14ac:dyDescent="0.25">
      <c r="A112" s="1">
        <v>1006</v>
      </c>
      <c r="B112" s="1">
        <v>2006</v>
      </c>
      <c r="N112" s="3"/>
    </row>
    <row r="113" spans="1:20" x14ac:dyDescent="0.25">
      <c r="A113" s="1">
        <v>1006</v>
      </c>
      <c r="B113" s="1">
        <v>2007</v>
      </c>
      <c r="C113" s="2">
        <v>5.0841091433539987E-4</v>
      </c>
      <c r="D113" s="2">
        <v>-2.1648716181516647E-2</v>
      </c>
      <c r="E113" s="2">
        <v>1.1720366775989532E-2</v>
      </c>
      <c r="F113" s="2">
        <v>3.6697149276733398E-2</v>
      </c>
      <c r="G113" s="2">
        <v>2.7277210727334023E-2</v>
      </c>
      <c r="H113" s="2">
        <v>2.7277221903204918E-2</v>
      </c>
      <c r="I113" s="2">
        <v>1.6256561502814293E-2</v>
      </c>
      <c r="J113" s="2">
        <v>-1.1020660400390625E-2</v>
      </c>
      <c r="K113" s="18"/>
      <c r="L113" s="1">
        <v>2006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</row>
    <row r="114" spans="1:20" x14ac:dyDescent="0.25">
      <c r="A114" s="1">
        <v>1006</v>
      </c>
      <c r="B114" s="1">
        <v>2008</v>
      </c>
      <c r="C114" s="2">
        <v>7.102520321495831E-4</v>
      </c>
      <c r="D114" s="2">
        <v>-2.1648716181516647E-2</v>
      </c>
      <c r="E114" s="2">
        <v>1.6989769414067268E-2</v>
      </c>
      <c r="F114" s="2">
        <v>3.669709712266922E-2</v>
      </c>
      <c r="G114" s="2">
        <v>3.2748401165008545E-2</v>
      </c>
      <c r="H114" s="2">
        <v>3.2748855650424957E-2</v>
      </c>
      <c r="I114" s="2">
        <v>2.2710477933287621E-2</v>
      </c>
      <c r="J114" s="2">
        <v>-1.0038375854492188E-2</v>
      </c>
      <c r="K114" s="18"/>
      <c r="L114" s="1">
        <v>2007</v>
      </c>
      <c r="M114" s="4">
        <f>M113*EXP(C113)</f>
        <v>1.0005085401770695</v>
      </c>
      <c r="N114" s="4">
        <f t="shared" ref="N114:N130" si="84">N113*EXP(D113)</f>
        <v>0.97858393538102062</v>
      </c>
      <c r="O114" s="4">
        <f t="shared" ref="O114:O130" si="85">O113*EXP(E113)</f>
        <v>1.0117893193946872</v>
      </c>
      <c r="P114" s="4">
        <f t="shared" ref="P114:P130" si="86">P113*EXP(F113)</f>
        <v>1.0373788023393189</v>
      </c>
      <c r="Q114" s="4">
        <f t="shared" ref="Q114:Q130" si="87">Q113*EXP(G113)</f>
        <v>1.0276526396174246</v>
      </c>
      <c r="R114" s="4">
        <f t="shared" ref="R114:R130" si="88">R113*EXP(H113)</f>
        <v>1.0276526511023381</v>
      </c>
      <c r="S114" s="4">
        <f t="shared" ref="S114:S130" si="89">S113*EXP(I113)</f>
        <v>1.0163894183542637</v>
      </c>
      <c r="T114" s="4">
        <f t="shared" ref="T114:T130" si="90">T113*EXP(J113)</f>
        <v>0.98903984460508854</v>
      </c>
    </row>
    <row r="115" spans="1:20" x14ac:dyDescent="0.25">
      <c r="A115" s="1">
        <v>1006</v>
      </c>
      <c r="B115" s="1">
        <v>2009</v>
      </c>
      <c r="C115" s="2">
        <v>5.4262555204331875E-4</v>
      </c>
      <c r="D115" s="2">
        <v>-3.4956339746713638E-2</v>
      </c>
      <c r="E115" s="2">
        <v>1.8181487917900085E-2</v>
      </c>
      <c r="F115" s="2">
        <v>3.6697138100862503E-2</v>
      </c>
      <c r="G115" s="2">
        <v>2.0464912056922913E-2</v>
      </c>
      <c r="H115" s="2">
        <v>2.046528272330761E-2</v>
      </c>
      <c r="I115" s="2">
        <v>1.7350582405924797E-2</v>
      </c>
      <c r="J115" s="2">
        <v>-3.1147003173828125E-3</v>
      </c>
      <c r="K115" s="18"/>
      <c r="L115" s="1">
        <v>2008</v>
      </c>
      <c r="M115" s="4">
        <f t="shared" ref="M115:M130" si="91">M114*EXP(C114)</f>
        <v>1.0012194058179127</v>
      </c>
      <c r="N115" s="4">
        <f t="shared" si="84"/>
        <v>0.9576265185858055</v>
      </c>
      <c r="O115" s="4">
        <f t="shared" si="85"/>
        <v>1.0291262447826053</v>
      </c>
      <c r="P115" s="4">
        <f t="shared" si="86"/>
        <v>1.0761547234171156</v>
      </c>
      <c r="Q115" s="4">
        <f t="shared" si="87"/>
        <v>1.0618637425369439</v>
      </c>
      <c r="R115" s="4">
        <f t="shared" si="88"/>
        <v>1.0618642370058964</v>
      </c>
      <c r="S115" s="4">
        <f t="shared" si="89"/>
        <v>1.0397362127934886</v>
      </c>
      <c r="T115" s="4">
        <f t="shared" si="90"/>
        <v>0.97916115685547345</v>
      </c>
    </row>
    <row r="116" spans="1:20" x14ac:dyDescent="0.25">
      <c r="A116" s="1">
        <v>1006</v>
      </c>
      <c r="B116" s="1">
        <v>2010</v>
      </c>
      <c r="C116" s="2">
        <v>6.4636598108336329E-4</v>
      </c>
      <c r="D116" s="2">
        <v>-2.1648716181516647E-2</v>
      </c>
      <c r="E116" s="2">
        <v>8.1048570573329926E-3</v>
      </c>
      <c r="F116" s="2">
        <v>3.6697153002023697E-2</v>
      </c>
      <c r="G116" s="2">
        <v>2.3799659684300423E-2</v>
      </c>
      <c r="H116" s="2">
        <v>2.3799572139978409E-2</v>
      </c>
      <c r="I116" s="2">
        <v>2.0667705684900284E-2</v>
      </c>
      <c r="J116" s="2">
        <v>-3.131866455078125E-3</v>
      </c>
      <c r="K116" s="18"/>
      <c r="L116" s="1">
        <v>2009</v>
      </c>
      <c r="M116" s="4">
        <f t="shared" si="91"/>
        <v>1.0017628404781433</v>
      </c>
      <c r="N116" s="4">
        <f t="shared" si="84"/>
        <v>0.92472972615104088</v>
      </c>
      <c r="O116" s="4">
        <f t="shared" si="85"/>
        <v>1.0480084240770007</v>
      </c>
      <c r="P116" s="4">
        <f t="shared" si="86"/>
        <v>1.1163800856337287</v>
      </c>
      <c r="Q116" s="4">
        <f t="shared" si="87"/>
        <v>1.0838185762737735</v>
      </c>
      <c r="R116" s="4">
        <f t="shared" si="88"/>
        <v>1.0838194827016197</v>
      </c>
      <c r="S116" s="4">
        <f t="shared" si="89"/>
        <v>1.0579336532138404</v>
      </c>
      <c r="T116" s="4">
        <f t="shared" si="90"/>
        <v>0.97611610795858827</v>
      </c>
    </row>
    <row r="117" spans="1:20" x14ac:dyDescent="0.25">
      <c r="A117" s="1">
        <v>1006</v>
      </c>
      <c r="B117" s="1">
        <v>2011</v>
      </c>
      <c r="C117" s="2">
        <v>3.7298654206097126E-4</v>
      </c>
      <c r="D117" s="2">
        <v>-2.1648716181516647E-2</v>
      </c>
      <c r="E117" s="2">
        <v>6.421464029699564E-3</v>
      </c>
      <c r="F117" s="2">
        <v>3.6697089672088623E-2</v>
      </c>
      <c r="G117" s="2">
        <v>2.1842824295163155E-2</v>
      </c>
      <c r="H117" s="2">
        <v>2.1842639893293381E-2</v>
      </c>
      <c r="I117" s="2">
        <v>1.1926333419978619E-2</v>
      </c>
      <c r="J117" s="2">
        <v>-9.9163055419921875E-3</v>
      </c>
      <c r="K117" s="18"/>
      <c r="L117" s="1">
        <v>2010</v>
      </c>
      <c r="M117" s="4">
        <f t="shared" si="91"/>
        <v>1.0024105552071743</v>
      </c>
      <c r="N117" s="4">
        <f t="shared" si="84"/>
        <v>0.90492565458069907</v>
      </c>
      <c r="O117" s="4">
        <f t="shared" si="85"/>
        <v>1.0565368968902478</v>
      </c>
      <c r="P117" s="4">
        <f t="shared" si="86"/>
        <v>1.1581090405044763</v>
      </c>
      <c r="Q117" s="4">
        <f t="shared" si="87"/>
        <v>1.1099224895297235</v>
      </c>
      <c r="R117" s="4">
        <f t="shared" si="88"/>
        <v>1.1099233206215149</v>
      </c>
      <c r="S117" s="4">
        <f t="shared" si="89"/>
        <v>1.0800262296205727</v>
      </c>
      <c r="T117" s="4">
        <f t="shared" si="90"/>
        <v>0.97306382483026366</v>
      </c>
    </row>
    <row r="118" spans="1:20" x14ac:dyDescent="0.25">
      <c r="A118" s="1">
        <v>1006</v>
      </c>
      <c r="B118" s="1">
        <v>2012</v>
      </c>
      <c r="C118" s="2">
        <v>3.5480846418067813E-4</v>
      </c>
      <c r="D118" s="2">
        <v>-5.2315555512905121E-2</v>
      </c>
      <c r="E118" s="2">
        <v>4.6520344913005829E-3</v>
      </c>
      <c r="F118" s="2">
        <v>1.979018934071064E-2</v>
      </c>
      <c r="G118" s="2">
        <v>-2.751852385699749E-2</v>
      </c>
      <c r="H118" s="2">
        <v>-2.7519050985574722E-2</v>
      </c>
      <c r="I118" s="2">
        <v>1.1345085687935352E-2</v>
      </c>
      <c r="J118" s="2">
        <v>3.88641357421875E-2</v>
      </c>
      <c r="K118" s="18"/>
      <c r="L118" s="1">
        <v>2011</v>
      </c>
      <c r="M118" s="4">
        <f t="shared" si="91"/>
        <v>1.0027845105897135</v>
      </c>
      <c r="N118" s="4">
        <f t="shared" si="84"/>
        <v>0.88554570828682655</v>
      </c>
      <c r="O118" s="4">
        <f t="shared" si="85"/>
        <v>1.0633432405267007</v>
      </c>
      <c r="P118" s="4">
        <f t="shared" si="86"/>
        <v>1.2013976978079863</v>
      </c>
      <c r="Q118" s="4">
        <f t="shared" si="87"/>
        <v>1.1344330468386221</v>
      </c>
      <c r="R118" s="4">
        <f t="shared" si="88"/>
        <v>1.1344336870918053</v>
      </c>
      <c r="S118" s="4">
        <f t="shared" si="89"/>
        <v>1.0929840988811541</v>
      </c>
      <c r="T118" s="4">
        <f t="shared" si="90"/>
        <v>0.96346231108215097</v>
      </c>
    </row>
    <row r="119" spans="1:20" x14ac:dyDescent="0.25">
      <c r="A119" s="1">
        <v>1006</v>
      </c>
      <c r="B119" s="1">
        <v>2013</v>
      </c>
      <c r="C119" s="2">
        <v>1.8362948321737349E-4</v>
      </c>
      <c r="D119" s="2">
        <v>-3.716698382049799E-3</v>
      </c>
      <c r="E119" s="2">
        <v>8.2172816619277E-3</v>
      </c>
      <c r="F119" s="2">
        <v>1.8765049055218697E-2</v>
      </c>
      <c r="G119" s="2">
        <v>2.3449262604117393E-2</v>
      </c>
      <c r="H119" s="2">
        <v>2.3449722677469254E-2</v>
      </c>
      <c r="I119" s="2">
        <v>5.8715967461466789E-3</v>
      </c>
      <c r="J119" s="2">
        <v>-1.7578125E-2</v>
      </c>
      <c r="K119" s="18"/>
      <c r="L119" s="1">
        <v>2012</v>
      </c>
      <c r="M119" s="4">
        <f t="shared" si="91"/>
        <v>1.0031403701490789</v>
      </c>
      <c r="N119" s="4">
        <f t="shared" si="84"/>
        <v>0.84040886628828915</v>
      </c>
      <c r="O119" s="4">
        <f t="shared" si="85"/>
        <v>1.0683014739522447</v>
      </c>
      <c r="P119" s="4">
        <f t="shared" si="86"/>
        <v>1.2254104100692467</v>
      </c>
      <c r="Q119" s="4">
        <f t="shared" si="87"/>
        <v>1.1036407464485591</v>
      </c>
      <c r="R119" s="4">
        <f t="shared" si="88"/>
        <v>1.1036407875623819</v>
      </c>
      <c r="S119" s="4">
        <f t="shared" si="89"/>
        <v>1.1054547034186948</v>
      </c>
      <c r="T119" s="4">
        <f t="shared" si="90"/>
        <v>1.0016435763663549</v>
      </c>
    </row>
    <row r="120" spans="1:20" x14ac:dyDescent="0.25">
      <c r="A120" s="1">
        <v>1006</v>
      </c>
      <c r="B120" s="1">
        <v>2014</v>
      </c>
      <c r="C120" s="2">
        <v>3.6411720793694258E-4</v>
      </c>
      <c r="D120" s="2">
        <v>-3.716698382049799E-3</v>
      </c>
      <c r="E120" s="2">
        <v>3.6089133936911821E-3</v>
      </c>
      <c r="F120" s="2">
        <v>1.8765121698379517E-2</v>
      </c>
      <c r="G120" s="2">
        <v>1.9021453335881233E-2</v>
      </c>
      <c r="H120" s="2">
        <v>1.9021313637495041E-2</v>
      </c>
      <c r="I120" s="2">
        <v>1.164273452013731E-2</v>
      </c>
      <c r="J120" s="2">
        <v>-7.3785781860351563E-3</v>
      </c>
      <c r="K120" s="18"/>
      <c r="L120" s="1">
        <v>2013</v>
      </c>
      <c r="M120" s="4">
        <f t="shared" si="91"/>
        <v>1.0033245932107189</v>
      </c>
      <c r="N120" s="4">
        <f t="shared" si="84"/>
        <v>0.83729111746969787</v>
      </c>
      <c r="O120" s="4">
        <f t="shared" si="85"/>
        <v>1.0771161749037457</v>
      </c>
      <c r="P120" s="4">
        <f t="shared" si="86"/>
        <v>1.2486224024882764</v>
      </c>
      <c r="Q120" s="4">
        <f t="shared" si="87"/>
        <v>1.1298261221443386</v>
      </c>
      <c r="R120" s="4">
        <f t="shared" si="88"/>
        <v>1.1298266840366726</v>
      </c>
      <c r="S120" s="4">
        <f t="shared" si="89"/>
        <v>1.1119645806425875</v>
      </c>
      <c r="T120" s="4">
        <f t="shared" si="90"/>
        <v>0.98419040677683967</v>
      </c>
    </row>
    <row r="121" spans="1:20" x14ac:dyDescent="0.25">
      <c r="A121" s="1">
        <v>1006</v>
      </c>
      <c r="B121" s="1">
        <v>2015</v>
      </c>
      <c r="C121" s="2">
        <v>2.4291404406540096E-4</v>
      </c>
      <c r="D121" s="2">
        <v>-3.7724643480032682E-3</v>
      </c>
      <c r="E121" s="2">
        <v>3.9930413477122784E-3</v>
      </c>
      <c r="F121" s="2">
        <v>1.8765147775411606E-2</v>
      </c>
      <c r="G121" s="2">
        <v>1.9228639081120491E-2</v>
      </c>
      <c r="H121" s="2">
        <v>1.9228491932153702E-2</v>
      </c>
      <c r="I121" s="2">
        <v>7.7672344632446766E-3</v>
      </c>
      <c r="J121" s="2">
        <v>-1.1461257934570313E-2</v>
      </c>
      <c r="K121" s="18"/>
      <c r="L121" s="1">
        <v>2014</v>
      </c>
      <c r="M121" s="4">
        <f t="shared" si="91"/>
        <v>1.0036899874793868</v>
      </c>
      <c r="N121" s="4">
        <f t="shared" si="84"/>
        <v>0.83418493487569767</v>
      </c>
      <c r="O121" s="4">
        <f t="shared" si="85"/>
        <v>1.0810104166578971</v>
      </c>
      <c r="P121" s="4">
        <f t="shared" si="86"/>
        <v>1.2722741739744095</v>
      </c>
      <c r="Q121" s="4">
        <f t="shared" si="87"/>
        <v>1.1515227535574974</v>
      </c>
      <c r="R121" s="4">
        <f t="shared" si="88"/>
        <v>1.1515231653741993</v>
      </c>
      <c r="S121" s="4">
        <f t="shared" si="89"/>
        <v>1.1249865476057646</v>
      </c>
      <c r="T121" s="4">
        <f t="shared" si="90"/>
        <v>0.97695520648174727</v>
      </c>
    </row>
    <row r="122" spans="1:20" x14ac:dyDescent="0.25">
      <c r="A122" s="1">
        <v>1006</v>
      </c>
      <c r="B122" s="1">
        <v>2016</v>
      </c>
      <c r="C122" s="2">
        <v>3.0516847618855536E-4</v>
      </c>
      <c r="D122" s="2">
        <v>-3.716698382049799E-3</v>
      </c>
      <c r="E122" s="2">
        <v>2.7719717472791672E-3</v>
      </c>
      <c r="F122" s="2">
        <v>1.876501552760601E-2</v>
      </c>
      <c r="G122" s="2">
        <v>1.8125457689166069E-2</v>
      </c>
      <c r="H122" s="2">
        <v>1.8125373870134354E-2</v>
      </c>
      <c r="I122" s="2">
        <v>9.7578344866633415E-3</v>
      </c>
      <c r="J122" s="2">
        <v>-8.3675384521484375E-3</v>
      </c>
      <c r="K122" s="18"/>
      <c r="L122" s="1">
        <v>2015</v>
      </c>
      <c r="M122" s="4">
        <f t="shared" si="91"/>
        <v>1.0039338274881155</v>
      </c>
      <c r="N122" s="4">
        <f t="shared" si="84"/>
        <v>0.83104393033815138</v>
      </c>
      <c r="O122" s="4">
        <f t="shared" si="85"/>
        <v>1.0853355654510866</v>
      </c>
      <c r="P122" s="4">
        <f t="shared" si="86"/>
        <v>1.2963739980533278</v>
      </c>
      <c r="Q122" s="4">
        <f t="shared" si="87"/>
        <v>1.1738792223775216</v>
      </c>
      <c r="R122" s="4">
        <f t="shared" si="88"/>
        <v>1.1738794694543575</v>
      </c>
      <c r="S122" s="4">
        <f t="shared" si="89"/>
        <v>1.1337586051012365</v>
      </c>
      <c r="T122" s="4">
        <f t="shared" si="90"/>
        <v>0.96582199305680216</v>
      </c>
    </row>
    <row r="123" spans="1:20" x14ac:dyDescent="0.25">
      <c r="A123" s="1">
        <v>1006</v>
      </c>
      <c r="B123" s="1">
        <v>2017</v>
      </c>
      <c r="C123" s="2">
        <v>1.8320532399229705E-4</v>
      </c>
      <c r="D123" s="2">
        <v>-3.716698382049799E-3</v>
      </c>
      <c r="E123" s="2">
        <v>1.8121242756024003E-3</v>
      </c>
      <c r="F123" s="2">
        <v>1.8765134736895561E-2</v>
      </c>
      <c r="G123" s="2">
        <v>1.7043765634298325E-2</v>
      </c>
      <c r="H123" s="2">
        <v>1.704367995262146E-2</v>
      </c>
      <c r="I123" s="2">
        <v>5.8580338954925537E-3</v>
      </c>
      <c r="J123" s="2">
        <v>-1.1185646057128906E-2</v>
      </c>
      <c r="K123" s="18"/>
      <c r="L123" s="1">
        <v>2016</v>
      </c>
      <c r="M123" s="4">
        <f t="shared" si="91"/>
        <v>1.0042402431962738</v>
      </c>
      <c r="N123" s="4">
        <f t="shared" si="84"/>
        <v>0.82796092355901962</v>
      </c>
      <c r="O123" s="4">
        <f t="shared" si="85"/>
        <v>1.0883482585958903</v>
      </c>
      <c r="P123" s="4">
        <f t="shared" si="86"/>
        <v>1.3209301540132001</v>
      </c>
      <c r="Q123" s="4">
        <f t="shared" si="87"/>
        <v>1.1953503194600639</v>
      </c>
      <c r="R123" s="4">
        <f t="shared" si="88"/>
        <v>1.1953504708629898</v>
      </c>
      <c r="S123" s="4">
        <f t="shared" si="89"/>
        <v>1.1448757855104768</v>
      </c>
      <c r="T123" s="4">
        <f t="shared" si="90"/>
        <v>0.95777415763432672</v>
      </c>
    </row>
    <row r="124" spans="1:20" x14ac:dyDescent="0.25">
      <c r="A124" s="1">
        <v>1006</v>
      </c>
      <c r="B124" s="1">
        <v>2018</v>
      </c>
      <c r="C124" s="2">
        <v>1.6180927923414856E-4</v>
      </c>
      <c r="D124" s="2">
        <v>3.640300128608942E-3</v>
      </c>
      <c r="E124" s="2">
        <v>-5.4684625938534737E-3</v>
      </c>
      <c r="F124" s="2">
        <v>1.8765166401863098E-2</v>
      </c>
      <c r="G124" s="2">
        <v>1.7098812386393547E-2</v>
      </c>
      <c r="H124" s="2">
        <v>1.7099587246775627E-2</v>
      </c>
      <c r="I124" s="2">
        <v>5.1738903857767582E-3</v>
      </c>
      <c r="J124" s="2">
        <v>-1.1925697326660156E-2</v>
      </c>
      <c r="K124" s="18"/>
      <c r="L124" s="1">
        <v>2017</v>
      </c>
      <c r="M124" s="4">
        <f t="shared" si="91"/>
        <v>1.0044242422096794</v>
      </c>
      <c r="N124" s="4">
        <f t="shared" si="84"/>
        <v>0.82488935411846065</v>
      </c>
      <c r="O124" s="4">
        <f t="shared" si="85"/>
        <v>1.0903222689314394</v>
      </c>
      <c r="P124" s="4">
        <f t="shared" si="86"/>
        <v>1.3459516176694195</v>
      </c>
      <c r="Q124" s="4">
        <f t="shared" si="87"/>
        <v>1.2158981993702562</v>
      </c>
      <c r="R124" s="4">
        <f t="shared" si="88"/>
        <v>1.215898249195569</v>
      </c>
      <c r="S124" s="4">
        <f t="shared" si="89"/>
        <v>1.1516021891829038</v>
      </c>
      <c r="T124" s="4">
        <f t="shared" si="90"/>
        <v>0.94712052983965245</v>
      </c>
    </row>
    <row r="125" spans="1:20" x14ac:dyDescent="0.25">
      <c r="A125" s="1">
        <v>1006</v>
      </c>
      <c r="B125" s="1">
        <v>2019</v>
      </c>
      <c r="C125" s="2">
        <v>1.678283151704818E-4</v>
      </c>
      <c r="D125" s="2">
        <v>-3.716698382049799E-3</v>
      </c>
      <c r="E125" s="2">
        <v>1.7773959552869201E-3</v>
      </c>
      <c r="F125" s="2">
        <v>1.8765093758702278E-2</v>
      </c>
      <c r="G125" s="2">
        <v>1.6993619501590729E-2</v>
      </c>
      <c r="H125" s="2">
        <v>1.6993548721075058E-2</v>
      </c>
      <c r="I125" s="2">
        <v>5.3663505241274834E-3</v>
      </c>
      <c r="J125" s="2">
        <v>-1.1627197265625E-2</v>
      </c>
      <c r="K125" s="18"/>
      <c r="L125" s="1">
        <v>2018</v>
      </c>
      <c r="M125" s="4">
        <f t="shared" si="91"/>
        <v>1.0045867805221056</v>
      </c>
      <c r="N125" s="4">
        <f t="shared" si="84"/>
        <v>0.82789767120675772</v>
      </c>
      <c r="O125" s="4">
        <f t="shared" si="85"/>
        <v>1.0843761552563969</v>
      </c>
      <c r="P125" s="4">
        <f t="shared" si="86"/>
        <v>1.3714470889825936</v>
      </c>
      <c r="Q125" s="4">
        <f t="shared" si="87"/>
        <v>1.236867377692263</v>
      </c>
      <c r="R125" s="4">
        <f t="shared" si="88"/>
        <v>1.2368683867767942</v>
      </c>
      <c r="S125" s="4">
        <f t="shared" si="89"/>
        <v>1.1575758929962159</v>
      </c>
      <c r="T125" s="4">
        <f t="shared" si="90"/>
        <v>0.93589254093970065</v>
      </c>
    </row>
    <row r="126" spans="1:20" x14ac:dyDescent="0.25">
      <c r="A126" s="1">
        <v>1006</v>
      </c>
      <c r="B126" s="1">
        <v>2020</v>
      </c>
      <c r="C126" s="2">
        <v>1.5310419257730246E-4</v>
      </c>
      <c r="D126" s="16">
        <v>-3.716698382049799E-3</v>
      </c>
      <c r="E126" s="16">
        <v>8.6121400818228722E-4</v>
      </c>
      <c r="F126" s="16">
        <v>1.8765104934573174E-2</v>
      </c>
      <c r="G126" s="16">
        <v>1.6062725335359573E-2</v>
      </c>
      <c r="H126" s="2">
        <v>1.6062116250395775E-2</v>
      </c>
      <c r="I126" s="2">
        <v>4.8955432139337063E-3</v>
      </c>
      <c r="J126" s="2">
        <v>-1.1166572570800781E-2</v>
      </c>
      <c r="K126" s="18"/>
      <c r="L126" s="1">
        <v>2019</v>
      </c>
      <c r="M126" s="4">
        <f t="shared" si="91"/>
        <v>1.0047553927774828</v>
      </c>
      <c r="N126" s="4">
        <f t="shared" si="84"/>
        <v>0.82482633641977565</v>
      </c>
      <c r="O126" s="4">
        <f t="shared" si="85"/>
        <v>1.0863052349100939</v>
      </c>
      <c r="P126" s="4">
        <f t="shared" si="86"/>
        <v>1.3974254026333539</v>
      </c>
      <c r="Q126" s="4">
        <f t="shared" si="87"/>
        <v>1.25806584044367</v>
      </c>
      <c r="R126" s="4">
        <f t="shared" si="88"/>
        <v>1.2580667777761134</v>
      </c>
      <c r="S126" s="4">
        <f t="shared" si="89"/>
        <v>1.1638045486234265</v>
      </c>
      <c r="T126" s="4">
        <f t="shared" si="90"/>
        <v>0.92507375172888129</v>
      </c>
    </row>
    <row r="127" spans="1:20" x14ac:dyDescent="0.25">
      <c r="A127" s="1">
        <v>1006</v>
      </c>
      <c r="B127" s="1">
        <v>2021</v>
      </c>
      <c r="C127" s="2">
        <v>1.8397388339508325E-4</v>
      </c>
      <c r="D127" s="16">
        <v>4.7080807387828827E-2</v>
      </c>
      <c r="E127" s="16">
        <v>1.0689120972529054E-3</v>
      </c>
      <c r="F127" s="16">
        <v>1.4251801185309887E-2</v>
      </c>
      <c r="G127" s="16">
        <v>6.2585495412349701E-2</v>
      </c>
      <c r="H127" s="2">
        <v>6.2586173415184021E-2</v>
      </c>
      <c r="I127" s="2">
        <v>5.8826087042689323E-3</v>
      </c>
      <c r="J127" s="2">
        <v>-5.6703567504882813E-2</v>
      </c>
      <c r="K127" s="18"/>
      <c r="L127" s="1">
        <v>2020</v>
      </c>
      <c r="M127" s="4">
        <f t="shared" si="91"/>
        <v>1.0049092368174148</v>
      </c>
      <c r="N127" s="4">
        <f t="shared" si="84"/>
        <v>0.82176639567060994</v>
      </c>
      <c r="O127" s="4">
        <f t="shared" si="85"/>
        <v>1.0872411791618621</v>
      </c>
      <c r="P127" s="4">
        <f t="shared" si="86"/>
        <v>1.4238958202885448</v>
      </c>
      <c r="Q127" s="4">
        <f t="shared" si="87"/>
        <v>1.2784369764774939</v>
      </c>
      <c r="R127" s="4">
        <f t="shared" si="88"/>
        <v>1.2784371503105396</v>
      </c>
      <c r="S127" s="4">
        <f t="shared" si="89"/>
        <v>1.1695159729392357</v>
      </c>
      <c r="T127" s="4">
        <f t="shared" si="90"/>
        <v>0.91480130927494974</v>
      </c>
    </row>
    <row r="128" spans="1:20" x14ac:dyDescent="0.25">
      <c r="A128" s="1">
        <v>1006</v>
      </c>
      <c r="B128" s="1">
        <v>2022</v>
      </c>
      <c r="C128" s="2">
        <v>2.5841078604571521E-4</v>
      </c>
      <c r="D128" s="2">
        <v>7.8654298558831215E-3</v>
      </c>
      <c r="E128" s="2">
        <v>1.8329862505197525E-3</v>
      </c>
      <c r="F128" s="2">
        <v>7.1830004453659058E-3</v>
      </c>
      <c r="G128" s="2">
        <v>1.7139827832579613E-2</v>
      </c>
      <c r="H128" s="2">
        <v>1.7139546573162079E-2</v>
      </c>
      <c r="I128" s="2">
        <v>8.2627469673752785E-3</v>
      </c>
      <c r="J128" s="2">
        <v>-8.876800537109375E-3</v>
      </c>
      <c r="K128" s="18"/>
      <c r="L128" s="1">
        <v>2021</v>
      </c>
      <c r="M128" s="4">
        <f t="shared" si="91"/>
        <v>1.0050941308794894</v>
      </c>
      <c r="N128" s="4">
        <f t="shared" si="84"/>
        <v>0.86138104876464094</v>
      </c>
      <c r="O128" s="4">
        <f t="shared" si="85"/>
        <v>1.0884039657585154</v>
      </c>
      <c r="P128" s="4">
        <f t="shared" si="86"/>
        <v>1.4443341963218692</v>
      </c>
      <c r="Q128" s="4">
        <f t="shared" si="87"/>
        <v>1.3610054322826679</v>
      </c>
      <c r="R128" s="4">
        <f t="shared" si="88"/>
        <v>1.3610065401087819</v>
      </c>
      <c r="S128" s="4">
        <f t="shared" si="89"/>
        <v>1.176416053119149</v>
      </c>
      <c r="T128" s="4">
        <f t="shared" si="90"/>
        <v>0.8643720813892477</v>
      </c>
    </row>
    <row r="129" spans="1:20" x14ac:dyDescent="0.25">
      <c r="A129" s="1">
        <v>1006</v>
      </c>
      <c r="B129" s="1">
        <v>2023</v>
      </c>
      <c r="C129" s="2">
        <v>2.7803413104265928E-4</v>
      </c>
      <c r="D129" s="2">
        <v>7.8654298558831215E-3</v>
      </c>
      <c r="E129" s="2">
        <v>1.975310267880559E-3</v>
      </c>
      <c r="F129" s="2">
        <v>7.1828984655439854E-3</v>
      </c>
      <c r="G129" s="2">
        <v>1.7301673069596291E-2</v>
      </c>
      <c r="H129" s="2">
        <v>1.7301615327596664E-2</v>
      </c>
      <c r="I129" s="2">
        <v>8.8902078568935394E-3</v>
      </c>
      <c r="J129" s="2">
        <v>-8.411407470703125E-3</v>
      </c>
      <c r="K129" s="18"/>
      <c r="L129" s="1">
        <v>2022</v>
      </c>
      <c r="M129" s="4">
        <f t="shared" si="91"/>
        <v>1.0053538916049412</v>
      </c>
      <c r="N129" s="4">
        <f t="shared" si="84"/>
        <v>0.86818289564132467</v>
      </c>
      <c r="O129" s="4">
        <f t="shared" si="85"/>
        <v>1.0904008248112624</v>
      </c>
      <c r="P129" s="4">
        <f t="shared" si="86"/>
        <v>1.4547461994411615</v>
      </c>
      <c r="Q129" s="4">
        <f t="shared" si="87"/>
        <v>1.3845338919443515</v>
      </c>
      <c r="R129" s="4">
        <f t="shared" si="88"/>
        <v>1.3845346295086149</v>
      </c>
      <c r="S129" s="4">
        <f t="shared" si="89"/>
        <v>1.1861767508496139</v>
      </c>
      <c r="T129" s="4">
        <f t="shared" si="90"/>
        <v>0.85673317750648803</v>
      </c>
    </row>
    <row r="130" spans="1:20" x14ac:dyDescent="0.25">
      <c r="A130" s="1"/>
      <c r="B130" s="1"/>
      <c r="L130" s="1">
        <v>2023</v>
      </c>
      <c r="M130" s="4">
        <f t="shared" si="91"/>
        <v>1.0056334531626103</v>
      </c>
      <c r="N130" s="4">
        <f t="shared" si="84"/>
        <v>0.87503845291830129</v>
      </c>
      <c r="O130" s="4">
        <f t="shared" si="85"/>
        <v>1.0925568334485818</v>
      </c>
      <c r="P130" s="4">
        <f t="shared" si="86"/>
        <v>1.4652331118097963</v>
      </c>
      <c r="Q130" s="4">
        <f t="shared" si="87"/>
        <v>1.4086970736683533</v>
      </c>
      <c r="R130" s="4">
        <f t="shared" si="88"/>
        <v>1.4086977427637191</v>
      </c>
      <c r="S130" s="4">
        <f t="shared" si="89"/>
        <v>1.1967691231507867</v>
      </c>
      <c r="T130" s="4">
        <f t="shared" si="90"/>
        <v>0.84955706855518687</v>
      </c>
    </row>
    <row r="131" spans="1:20" x14ac:dyDescent="0.25">
      <c r="B131" s="1" t="s">
        <v>10</v>
      </c>
      <c r="C131" s="2">
        <f>AVERAGE(C113:C129)</f>
        <v>3.3044968286583969E-4</v>
      </c>
      <c r="D131" s="2">
        <f t="shared" ref="D131:J131" si="92">AVERAGE(D113:D129)</f>
        <v>-7.8522027881049051E-3</v>
      </c>
      <c r="E131" s="2">
        <f t="shared" si="92"/>
        <v>5.2070981233983352E-3</v>
      </c>
      <c r="F131" s="2">
        <f t="shared" si="92"/>
        <v>2.247143238235046E-2</v>
      </c>
      <c r="G131" s="2">
        <f t="shared" si="92"/>
        <v>2.0156777409069678E-2</v>
      </c>
      <c r="H131" s="2">
        <f t="shared" si="92"/>
        <v>2.0156805348746917E-2</v>
      </c>
      <c r="I131" s="2">
        <f t="shared" si="92"/>
        <v>1.0566207552876542E-2</v>
      </c>
      <c r="J131" s="2">
        <f t="shared" si="92"/>
        <v>-9.5905977136948525E-3</v>
      </c>
      <c r="L131" s="2" t="s">
        <v>11</v>
      </c>
      <c r="M131" s="4">
        <f>AVERAGE(M113:M130)</f>
        <v>1.0034317778759616</v>
      </c>
      <c r="N131" s="4">
        <f>AVERAGE(N113:N130)</f>
        <v>0.87368241501422905</v>
      </c>
      <c r="O131" s="4">
        <f t="shared" ref="O131:T131" si="93">AVERAGE(O113:O130)</f>
        <v>1.0682512487505698</v>
      </c>
      <c r="P131" s="4">
        <f t="shared" si="93"/>
        <v>1.2697813847471011</v>
      </c>
      <c r="Q131" s="4">
        <f t="shared" si="93"/>
        <v>1.1841896917035291</v>
      </c>
      <c r="R131" s="4">
        <f t="shared" si="93"/>
        <v>1.1841901906807726</v>
      </c>
      <c r="S131" s="4">
        <f t="shared" si="93"/>
        <v>1.1172205758890785</v>
      </c>
      <c r="T131" s="4">
        <f t="shared" si="93"/>
        <v>0.94782105804898564</v>
      </c>
    </row>
    <row r="132" spans="1:20" x14ac:dyDescent="0.25">
      <c r="B132" s="1"/>
      <c r="C132" s="15">
        <f>C131-M132</f>
        <v>-2.7105054312137611E-18</v>
      </c>
      <c r="D132" s="15">
        <f t="shared" ref="D132" si="94">D131-N132</f>
        <v>3.1225022567582528E-17</v>
      </c>
      <c r="E132" s="15">
        <f t="shared" ref="E132" si="95">E131-O132</f>
        <v>1.0408340855860843E-17</v>
      </c>
      <c r="F132" s="15">
        <f t="shared" ref="F132" si="96">F131-P132</f>
        <v>3.1225022567582528E-17</v>
      </c>
      <c r="G132" s="15">
        <f t="shared" ref="G132" si="97">G131-Q132</f>
        <v>0</v>
      </c>
      <c r="H132" s="15">
        <f t="shared" ref="H132" si="98">H131-R132</f>
        <v>0</v>
      </c>
      <c r="I132" s="15">
        <f t="shared" ref="I132" si="99">I131-S132</f>
        <v>0</v>
      </c>
      <c r="J132" s="15">
        <f t="shared" ref="J132" si="100">J131-T132</f>
        <v>0</v>
      </c>
      <c r="L132" s="2" t="s">
        <v>12</v>
      </c>
      <c r="M132" s="2">
        <f>LN(M130/M113)/17</f>
        <v>3.304496828658424E-4</v>
      </c>
      <c r="N132" s="2">
        <f>LN(N130/N113)/17</f>
        <v>-7.8522027881049363E-3</v>
      </c>
      <c r="O132" s="2">
        <f t="shared" ref="O132:S132" si="101">LN(O130/O113)/17</f>
        <v>5.2070981233983248E-3</v>
      </c>
      <c r="P132" s="2">
        <f t="shared" si="101"/>
        <v>2.2471432382350429E-2</v>
      </c>
      <c r="Q132" s="2">
        <f t="shared" si="101"/>
        <v>2.0156777409069664E-2</v>
      </c>
      <c r="R132" s="2">
        <f t="shared" si="101"/>
        <v>2.0156805348746917E-2</v>
      </c>
      <c r="S132" s="2">
        <f t="shared" si="101"/>
        <v>1.0566207552876549E-2</v>
      </c>
      <c r="T132" s="2">
        <f>LN(T130/T113)/17</f>
        <v>-9.5905977136948421E-3</v>
      </c>
    </row>
    <row r="133" spans="1:20" x14ac:dyDescent="0.25">
      <c r="A133" s="1"/>
      <c r="B133" s="1"/>
      <c r="L133" s="2" t="s">
        <v>13</v>
      </c>
      <c r="M133" s="2">
        <f>LN(M130/M131)</f>
        <v>2.1917418449029771E-3</v>
      </c>
      <c r="N133" s="2">
        <f>LN(N130/N131)</f>
        <v>1.5508915124662842E-3</v>
      </c>
      <c r="O133" s="2">
        <f t="shared" ref="O133:T133" si="102">LN(O130/O131)</f>
        <v>2.249770358798588E-2</v>
      </c>
      <c r="P133" s="2">
        <f t="shared" si="102"/>
        <v>0.14316960284131103</v>
      </c>
      <c r="Q133" s="2">
        <f t="shared" si="102"/>
        <v>0.1736064797375963</v>
      </c>
      <c r="R133" s="2">
        <f t="shared" si="102"/>
        <v>0.17360653334622378</v>
      </c>
      <c r="S133" s="2">
        <f t="shared" si="102"/>
        <v>6.8781556106647559E-2</v>
      </c>
      <c r="T133" s="2">
        <f t="shared" si="102"/>
        <v>-0.10945060925649616</v>
      </c>
    </row>
    <row r="134" spans="1:20" x14ac:dyDescent="0.25">
      <c r="A134" s="1">
        <v>1007</v>
      </c>
      <c r="B134" s="1">
        <v>2006</v>
      </c>
      <c r="N134" s="3"/>
    </row>
    <row r="135" spans="1:20" x14ac:dyDescent="0.25">
      <c r="A135" s="1">
        <v>1007</v>
      </c>
      <c r="B135" s="1">
        <v>2007</v>
      </c>
      <c r="C135" s="2">
        <v>-3.2957217626972124E-5</v>
      </c>
      <c r="D135" s="2">
        <v>-2.1648716181516647E-2</v>
      </c>
      <c r="E135" s="2">
        <v>2.1726397797465324E-2</v>
      </c>
      <c r="F135" s="2">
        <v>2.9347741976380348E-2</v>
      </c>
      <c r="G135" s="2">
        <v>2.9392465949058533E-2</v>
      </c>
      <c r="H135" s="2">
        <v>2.9392238706350327E-2</v>
      </c>
      <c r="I135" s="2">
        <v>-1.0538146598264575E-3</v>
      </c>
      <c r="J135" s="2">
        <v>-3.0446052551269531E-2</v>
      </c>
      <c r="K135" s="18"/>
      <c r="L135" s="1">
        <v>2006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</row>
    <row r="136" spans="1:20" x14ac:dyDescent="0.25">
      <c r="A136" s="1">
        <v>1007</v>
      </c>
      <c r="B136" s="1">
        <v>2008</v>
      </c>
      <c r="C136" s="2">
        <v>1.1750401608878747E-4</v>
      </c>
      <c r="D136" s="2">
        <v>-2.1648716181516647E-2</v>
      </c>
      <c r="E136" s="2">
        <v>5.3603685228154063E-4</v>
      </c>
      <c r="F136" s="2">
        <v>2.9347740113735199E-2</v>
      </c>
      <c r="G136" s="2">
        <v>8.3525646477937698E-3</v>
      </c>
      <c r="H136" s="2">
        <v>8.3529753610491753E-3</v>
      </c>
      <c r="I136" s="2">
        <v>3.7572188302874565E-3</v>
      </c>
      <c r="J136" s="2">
        <v>-4.5957565307617188E-3</v>
      </c>
      <c r="K136" s="18"/>
      <c r="L136" s="1">
        <v>2007</v>
      </c>
      <c r="M136" s="4">
        <f>M135*EXP(C135)</f>
        <v>0.99996704332545616</v>
      </c>
      <c r="N136" s="4">
        <f t="shared" ref="N136:N152" si="103">N135*EXP(D135)</f>
        <v>0.97858393538102062</v>
      </c>
      <c r="O136" s="4">
        <f t="shared" ref="O136:O152" si="104">O135*EXP(E135)</f>
        <v>1.0219641345776376</v>
      </c>
      <c r="P136" s="4">
        <f t="shared" ref="P136:P152" si="105">P135*EXP(F135)</f>
        <v>1.0297826308666813</v>
      </c>
      <c r="Q136" s="4">
        <f t="shared" ref="Q136:Q152" si="106">Q135*EXP(G135)</f>
        <v>1.029828687866847</v>
      </c>
      <c r="R136" s="4">
        <f t="shared" ref="R136:R152" si="107">R135*EXP(H135)</f>
        <v>1.0298284538458136</v>
      </c>
      <c r="S136" s="4">
        <f t="shared" ref="S136:S152" si="108">S135*EXP(I135)</f>
        <v>0.99894674040784559</v>
      </c>
      <c r="T136" s="4">
        <f t="shared" ref="T136:T152" si="109">T135*EXP(J135)</f>
        <v>0.97001276036936657</v>
      </c>
    </row>
    <row r="137" spans="1:20" x14ac:dyDescent="0.25">
      <c r="A137" s="1">
        <v>1007</v>
      </c>
      <c r="B137" s="1">
        <v>2009</v>
      </c>
      <c r="C137" s="2">
        <v>2.4507756461389363E-4</v>
      </c>
      <c r="D137" s="2">
        <v>-3.4956339746713638E-2</v>
      </c>
      <c r="E137" s="2">
        <v>-4.6185008250176907E-4</v>
      </c>
      <c r="F137" s="2">
        <v>2.9347801581025124E-2</v>
      </c>
      <c r="G137" s="2">
        <v>-5.825310479849577E-3</v>
      </c>
      <c r="H137" s="2">
        <v>-5.8259246870875359E-3</v>
      </c>
      <c r="I137" s="2">
        <v>7.8364135697484016E-3</v>
      </c>
      <c r="J137" s="2">
        <v>1.3662338256835938E-2</v>
      </c>
      <c r="K137" s="18"/>
      <c r="L137" s="1">
        <v>2008</v>
      </c>
      <c r="M137" s="4">
        <f t="shared" ref="M137:M152" si="110">M136*EXP(C136)</f>
        <v>1.000084550372643</v>
      </c>
      <c r="N137" s="4">
        <f t="shared" si="103"/>
        <v>0.9576265185858055</v>
      </c>
      <c r="O137" s="4">
        <f t="shared" si="104"/>
        <v>1.0225120918650104</v>
      </c>
      <c r="P137" s="4">
        <f t="shared" si="105"/>
        <v>1.0604522648594576</v>
      </c>
      <c r="Q137" s="4">
        <f t="shared" si="106"/>
        <v>1.0384664219567956</v>
      </c>
      <c r="R137" s="4">
        <f t="shared" si="107"/>
        <v>1.0384666124848156</v>
      </c>
      <c r="S137" s="4">
        <f t="shared" si="108"/>
        <v>1.0027070616626661</v>
      </c>
      <c r="T137" s="4">
        <f t="shared" si="109"/>
        <v>0.96556504602543536</v>
      </c>
    </row>
    <row r="138" spans="1:20" x14ac:dyDescent="0.25">
      <c r="A138" s="1">
        <v>1007</v>
      </c>
      <c r="B138" s="1">
        <v>2010</v>
      </c>
      <c r="C138" s="2">
        <v>1.2530648382380605E-4</v>
      </c>
      <c r="D138" s="2">
        <v>-2.1648716181516647E-2</v>
      </c>
      <c r="E138" s="2">
        <v>3.1754435040056705E-3</v>
      </c>
      <c r="F138" s="2">
        <v>2.9347699135541916E-2</v>
      </c>
      <c r="G138" s="2">
        <v>1.0999732650816441E-2</v>
      </c>
      <c r="H138" s="2">
        <v>1.0999998077750206E-2</v>
      </c>
      <c r="I138" s="2">
        <v>4.0067047812044621E-3</v>
      </c>
      <c r="J138" s="2">
        <v>-6.9932937622070313E-3</v>
      </c>
      <c r="K138" s="18"/>
      <c r="L138" s="1">
        <v>2009</v>
      </c>
      <c r="M138" s="4">
        <f t="shared" si="110"/>
        <v>1.0003296786951554</v>
      </c>
      <c r="N138" s="4">
        <f t="shared" si="103"/>
        <v>0.92472972615104088</v>
      </c>
      <c r="O138" s="4">
        <f t="shared" si="104"/>
        <v>1.0220399536079625</v>
      </c>
      <c r="P138" s="4">
        <f t="shared" si="105"/>
        <v>1.0920353883058826</v>
      </c>
      <c r="Q138" s="4">
        <f t="shared" si="106"/>
        <v>1.032434618247726</v>
      </c>
      <c r="R138" s="4">
        <f t="shared" si="107"/>
        <v>1.0324341735403506</v>
      </c>
      <c r="S138" s="4">
        <f t="shared" si="108"/>
        <v>1.0105955572752678</v>
      </c>
      <c r="T138" s="4">
        <f t="shared" si="109"/>
        <v>0.97884745003484908</v>
      </c>
    </row>
    <row r="139" spans="1:20" x14ac:dyDescent="0.25">
      <c r="A139" s="1">
        <v>1007</v>
      </c>
      <c r="B139" s="1">
        <v>2011</v>
      </c>
      <c r="C139" s="2">
        <v>3.0153887928463519E-4</v>
      </c>
      <c r="D139" s="2">
        <v>-2.1648716181516647E-2</v>
      </c>
      <c r="E139" s="2">
        <v>1.2523227371275425E-2</v>
      </c>
      <c r="F139" s="2">
        <v>2.9347682371735573E-2</v>
      </c>
      <c r="G139" s="2">
        <v>2.0523732528090477E-2</v>
      </c>
      <c r="H139" s="2">
        <v>2.0524155348539352E-2</v>
      </c>
      <c r="I139" s="2">
        <v>9.6417777240276337E-3</v>
      </c>
      <c r="J139" s="2">
        <v>-1.0882377624511719E-2</v>
      </c>
      <c r="K139" s="18"/>
      <c r="L139" s="1">
        <v>2010</v>
      </c>
      <c r="M139" s="4">
        <f t="shared" si="110"/>
        <v>1.0004550343436311</v>
      </c>
      <c r="N139" s="4">
        <f t="shared" si="103"/>
        <v>0.90492565458069907</v>
      </c>
      <c r="O139" s="4">
        <f t="shared" si="104"/>
        <v>1.0252905420380123</v>
      </c>
      <c r="P139" s="4">
        <f t="shared" si="105"/>
        <v>1.1245590269920973</v>
      </c>
      <c r="Q139" s="4">
        <f t="shared" si="106"/>
        <v>1.0438538119289824</v>
      </c>
      <c r="R139" s="4">
        <f t="shared" si="107"/>
        <v>1.0438536393697764</v>
      </c>
      <c r="S139" s="4">
        <f t="shared" si="108"/>
        <v>1.0146528380617728</v>
      </c>
      <c r="T139" s="4">
        <f t="shared" si="109"/>
        <v>0.97202596240286088</v>
      </c>
    </row>
    <row r="140" spans="1:20" x14ac:dyDescent="0.25">
      <c r="A140" s="1">
        <v>1007</v>
      </c>
      <c r="B140" s="1">
        <v>2012</v>
      </c>
      <c r="C140" s="2">
        <v>1.0702449799282476E-4</v>
      </c>
      <c r="D140" s="2">
        <v>-5.2315555512905121E-2</v>
      </c>
      <c r="E140" s="2">
        <v>4.2032292112708092E-3</v>
      </c>
      <c r="F140" s="2">
        <v>1.2440799735486507E-2</v>
      </c>
      <c r="G140" s="2">
        <v>-3.5564500838518143E-2</v>
      </c>
      <c r="H140" s="2">
        <v>-3.5565026104450226E-2</v>
      </c>
      <c r="I140" s="2">
        <v>3.4221338573843241E-3</v>
      </c>
      <c r="J140" s="2">
        <v>3.8987159729003906E-2</v>
      </c>
      <c r="K140" s="18"/>
      <c r="L140" s="1">
        <v>2011</v>
      </c>
      <c r="M140" s="4">
        <f t="shared" si="110"/>
        <v>1.0007567559215689</v>
      </c>
      <c r="N140" s="4">
        <f t="shared" si="103"/>
        <v>0.88554570828682655</v>
      </c>
      <c r="O140" s="4">
        <f t="shared" si="104"/>
        <v>1.038211224073611</v>
      </c>
      <c r="P140" s="4">
        <f t="shared" si="105"/>
        <v>1.1580512843555599</v>
      </c>
      <c r="Q140" s="4">
        <f t="shared" si="106"/>
        <v>1.0654989480743231</v>
      </c>
      <c r="R140" s="4">
        <f t="shared" si="107"/>
        <v>1.0654992224517295</v>
      </c>
      <c r="S140" s="4">
        <f t="shared" si="108"/>
        <v>1.0244832101691455</v>
      </c>
      <c r="T140" s="4">
        <f t="shared" si="109"/>
        <v>0.96150535724426978</v>
      </c>
    </row>
    <row r="141" spans="1:20" x14ac:dyDescent="0.25">
      <c r="A141" s="1">
        <v>1007</v>
      </c>
      <c r="B141" s="1">
        <v>2013</v>
      </c>
      <c r="C141" s="2">
        <v>1.5546164650004357E-4</v>
      </c>
      <c r="D141" s="2">
        <v>-3.716698382049799E-3</v>
      </c>
      <c r="E141" s="2">
        <v>3.2182876020669937E-3</v>
      </c>
      <c r="F141" s="2">
        <v>1.1415679939091206E-2</v>
      </c>
      <c r="G141" s="2">
        <v>1.1072730645537376E-2</v>
      </c>
      <c r="H141" s="2">
        <v>1.1072531342506409E-2</v>
      </c>
      <c r="I141" s="2">
        <v>4.9709235318005085E-3</v>
      </c>
      <c r="J141" s="2">
        <v>-6.1016082763671875E-3</v>
      </c>
      <c r="K141" s="18"/>
      <c r="L141" s="1">
        <v>2012</v>
      </c>
      <c r="M141" s="4">
        <f t="shared" si="110"/>
        <v>1.0008638671426444</v>
      </c>
      <c r="N141" s="4">
        <f t="shared" si="103"/>
        <v>0.84040886628828915</v>
      </c>
      <c r="O141" s="4">
        <f t="shared" si="104"/>
        <v>1.0425842477903886</v>
      </c>
      <c r="P141" s="4">
        <f t="shared" si="105"/>
        <v>1.1725483590896439</v>
      </c>
      <c r="Q141" s="4">
        <f t="shared" si="106"/>
        <v>1.0282709316083336</v>
      </c>
      <c r="R141" s="4">
        <f t="shared" si="107"/>
        <v>1.0282706562834401</v>
      </c>
      <c r="S141" s="4">
        <f t="shared" si="108"/>
        <v>1.0279951345593223</v>
      </c>
      <c r="T141" s="4">
        <f t="shared" si="109"/>
        <v>0.99973205342118809</v>
      </c>
    </row>
    <row r="142" spans="1:20" x14ac:dyDescent="0.25">
      <c r="A142" s="1">
        <v>1007</v>
      </c>
      <c r="B142" s="1">
        <v>2014</v>
      </c>
      <c r="C142" s="2">
        <v>7.3914055246859789E-4</v>
      </c>
      <c r="D142" s="2">
        <v>-3.716698382049799E-3</v>
      </c>
      <c r="E142" s="2">
        <v>7.7856291318312287E-4</v>
      </c>
      <c r="F142" s="2">
        <v>1.1415728367865086E-2</v>
      </c>
      <c r="G142" s="2">
        <v>9.2167332768440247E-3</v>
      </c>
      <c r="H142" s="2">
        <v>9.2175006866455078E-3</v>
      </c>
      <c r="I142" s="2">
        <v>2.3634195327758789E-2</v>
      </c>
      <c r="J142" s="2">
        <v>1.4416694641113281E-2</v>
      </c>
      <c r="K142" s="18"/>
      <c r="L142" s="1">
        <v>2013</v>
      </c>
      <c r="M142" s="4">
        <f t="shared" si="110"/>
        <v>1.0010194751825805</v>
      </c>
      <c r="N142" s="4">
        <f t="shared" si="103"/>
        <v>0.83729111746969787</v>
      </c>
      <c r="O142" s="4">
        <f t="shared" si="104"/>
        <v>1.0459449887639631</v>
      </c>
      <c r="P142" s="4">
        <f t="shared" si="105"/>
        <v>1.1860104893594559</v>
      </c>
      <c r="Q142" s="4">
        <f t="shared" si="106"/>
        <v>1.0397199677353972</v>
      </c>
      <c r="R142" s="4">
        <f t="shared" si="107"/>
        <v>1.0397194821256996</v>
      </c>
      <c r="S142" s="4">
        <f t="shared" si="108"/>
        <v>1.0331179417569596</v>
      </c>
      <c r="T142" s="4">
        <f t="shared" si="109"/>
        <v>0.99365065208160175</v>
      </c>
    </row>
    <row r="143" spans="1:20" x14ac:dyDescent="0.25">
      <c r="A143" s="1">
        <v>1007</v>
      </c>
      <c r="B143" s="1">
        <v>2015</v>
      </c>
      <c r="C143" s="2">
        <v>3.2071929308585823E-4</v>
      </c>
      <c r="D143" s="2">
        <v>-3.7724643480032682E-3</v>
      </c>
      <c r="E143" s="2">
        <v>3.5664178431034088E-3</v>
      </c>
      <c r="F143" s="2">
        <v>1.1415642686188221E-2</v>
      </c>
      <c r="G143" s="2">
        <v>1.153031550347805E-2</v>
      </c>
      <c r="H143" s="2">
        <v>1.1530138552188873E-2</v>
      </c>
      <c r="I143" s="2">
        <v>1.0255075991153717E-2</v>
      </c>
      <c r="J143" s="2">
        <v>-1.2750625610351563E-3</v>
      </c>
      <c r="K143" s="18"/>
      <c r="L143" s="1">
        <v>2014</v>
      </c>
      <c r="M143" s="4">
        <f t="shared" si="110"/>
        <v>1.0017596427807445</v>
      </c>
      <c r="N143" s="4">
        <f t="shared" si="103"/>
        <v>0.83418493487569767</v>
      </c>
      <c r="O143" s="4">
        <f t="shared" si="104"/>
        <v>1.046759639828847</v>
      </c>
      <c r="P143" s="4">
        <f t="shared" si="105"/>
        <v>1.1996272376208603</v>
      </c>
      <c r="Q143" s="4">
        <f t="shared" si="106"/>
        <v>1.0493470865031611</v>
      </c>
      <c r="R143" s="4">
        <f t="shared" si="107"/>
        <v>1.0493474016762117</v>
      </c>
      <c r="S143" s="4">
        <f t="shared" si="108"/>
        <v>1.0578256766217407</v>
      </c>
      <c r="T143" s="4">
        <f t="shared" si="109"/>
        <v>1.0080795688468318</v>
      </c>
    </row>
    <row r="144" spans="1:20" x14ac:dyDescent="0.25">
      <c r="A144" s="1">
        <v>1007</v>
      </c>
      <c r="B144" s="1">
        <v>2016</v>
      </c>
      <c r="C144" s="2">
        <v>3.0478450935333967E-4</v>
      </c>
      <c r="D144" s="2">
        <v>-3.716698382049799E-3</v>
      </c>
      <c r="E144" s="2">
        <v>4.7213668003678322E-3</v>
      </c>
      <c r="F144" s="2">
        <v>1.1415764689445496E-2</v>
      </c>
      <c r="G144" s="2">
        <v>1.2725217267870903E-2</v>
      </c>
      <c r="H144" s="2">
        <v>1.2724836356937885E-2</v>
      </c>
      <c r="I144" s="2">
        <v>9.7455577924847603E-3</v>
      </c>
      <c r="J144" s="2">
        <v>-2.979278564453125E-3</v>
      </c>
      <c r="K144" s="18"/>
      <c r="L144" s="1">
        <v>2015</v>
      </c>
      <c r="M144" s="4">
        <f t="shared" si="110"/>
        <v>1.0020809779516591</v>
      </c>
      <c r="N144" s="4">
        <f t="shared" si="103"/>
        <v>0.83104393033815138</v>
      </c>
      <c r="O144" s="4">
        <f t="shared" si="104"/>
        <v>1.0504994870506741</v>
      </c>
      <c r="P144" s="4">
        <f t="shared" si="105"/>
        <v>1.2134002176609116</v>
      </c>
      <c r="Q144" s="4">
        <f t="shared" si="106"/>
        <v>1.0615164127448691</v>
      </c>
      <c r="R144" s="4">
        <f t="shared" si="107"/>
        <v>1.0615165437362584</v>
      </c>
      <c r="S144" s="4">
        <f t="shared" si="108"/>
        <v>1.0687295739082252</v>
      </c>
      <c r="T144" s="4">
        <f t="shared" si="109"/>
        <v>1.0067950234419605</v>
      </c>
    </row>
    <row r="145" spans="1:20" x14ac:dyDescent="0.25">
      <c r="A145" s="1">
        <v>1007</v>
      </c>
      <c r="B145" s="1">
        <v>2017</v>
      </c>
      <c r="C145" s="2">
        <v>3.0851748306304216E-4</v>
      </c>
      <c r="D145" s="2">
        <v>-3.716698382049799E-3</v>
      </c>
      <c r="E145" s="2">
        <v>4.5812083408236504E-3</v>
      </c>
      <c r="F145" s="2">
        <v>1.1415720917284489E-2</v>
      </c>
      <c r="G145" s="2">
        <v>1.2588748708367348E-2</v>
      </c>
      <c r="H145" s="2">
        <v>1.2588613666594028E-2</v>
      </c>
      <c r="I145" s="2">
        <v>9.8649198189377785E-3</v>
      </c>
      <c r="J145" s="2">
        <v>-2.72369384765625E-3</v>
      </c>
      <c r="K145" s="18"/>
      <c r="L145" s="1">
        <v>2016</v>
      </c>
      <c r="M145" s="4">
        <f t="shared" si="110"/>
        <v>1.0023864432590388</v>
      </c>
      <c r="N145" s="4">
        <f t="shared" si="103"/>
        <v>0.82796092355901962</v>
      </c>
      <c r="O145" s="4">
        <f t="shared" si="104"/>
        <v>1.055471007403072</v>
      </c>
      <c r="P145" s="4">
        <f t="shared" si="105"/>
        <v>1.2273314757089362</v>
      </c>
      <c r="Q145" s="4">
        <f t="shared" si="106"/>
        <v>1.0751107517440583</v>
      </c>
      <c r="R145" s="4">
        <f t="shared" si="107"/>
        <v>1.0751104748915805</v>
      </c>
      <c r="S145" s="4">
        <f t="shared" si="108"/>
        <v>1.0791958567806694</v>
      </c>
      <c r="T145" s="4">
        <f t="shared" si="109"/>
        <v>1.003799964382819</v>
      </c>
    </row>
    <row r="146" spans="1:20" x14ac:dyDescent="0.25">
      <c r="A146" s="1">
        <v>1007</v>
      </c>
      <c r="B146" s="1">
        <v>2018</v>
      </c>
      <c r="C146" s="2">
        <v>3.2908210414461792E-4</v>
      </c>
      <c r="D146" s="2">
        <v>3.640300128608942E-3</v>
      </c>
      <c r="E146" s="2">
        <v>2.7741626836359501E-3</v>
      </c>
      <c r="F146" s="2">
        <v>1.1415674351155758E-2</v>
      </c>
      <c r="G146" s="2">
        <v>1.8159219995141029E-2</v>
      </c>
      <c r="H146" s="2">
        <v>1.8159503117203712E-2</v>
      </c>
      <c r="I146" s="2">
        <v>1.0522479191422462E-2</v>
      </c>
      <c r="J146" s="2">
        <v>-7.63702392578125E-3</v>
      </c>
      <c r="K146" s="18"/>
      <c r="L146" s="1">
        <v>2017</v>
      </c>
      <c r="M146" s="4">
        <f t="shared" si="110"/>
        <v>1.002695744711569</v>
      </c>
      <c r="N146" s="4">
        <f t="shared" si="103"/>
        <v>0.82488935411846065</v>
      </c>
      <c r="O146" s="4">
        <f t="shared" si="104"/>
        <v>1.0603174327516187</v>
      </c>
      <c r="P146" s="4">
        <f t="shared" si="105"/>
        <v>1.2414226266036157</v>
      </c>
      <c r="Q146" s="4">
        <f t="shared" si="106"/>
        <v>1.0887305993826657</v>
      </c>
      <c r="R146" s="4">
        <f t="shared" si="107"/>
        <v>1.0887301719988687</v>
      </c>
      <c r="S146" s="4">
        <f t="shared" si="108"/>
        <v>1.0898947223375106</v>
      </c>
      <c r="T146" s="4">
        <f t="shared" si="109"/>
        <v>1.0010696405665529</v>
      </c>
    </row>
    <row r="147" spans="1:20" x14ac:dyDescent="0.25">
      <c r="A147" s="1">
        <v>1007</v>
      </c>
      <c r="B147" s="1">
        <v>2019</v>
      </c>
      <c r="C147" s="2">
        <v>3.2813384314067662E-4</v>
      </c>
      <c r="D147" s="2">
        <v>-3.716698382049799E-3</v>
      </c>
      <c r="E147" s="2">
        <v>2.7772744651883841E-3</v>
      </c>
      <c r="F147" s="2">
        <v>1.1415776796638966E-2</v>
      </c>
      <c r="G147" s="2">
        <v>1.0804486460983753E-2</v>
      </c>
      <c r="H147" s="2">
        <v>1.080400962382555E-2</v>
      </c>
      <c r="I147" s="2">
        <v>1.0492158122360706E-2</v>
      </c>
      <c r="J147" s="2">
        <v>-3.1185150146484375E-4</v>
      </c>
      <c r="K147" s="18"/>
      <c r="L147" s="1">
        <v>2018</v>
      </c>
      <c r="M147" s="4">
        <f t="shared" si="110"/>
        <v>1.0030257682364951</v>
      </c>
      <c r="N147" s="4">
        <f t="shared" si="103"/>
        <v>0.82789767120675772</v>
      </c>
      <c r="O147" s="4">
        <f t="shared" si="104"/>
        <v>1.063263009672063</v>
      </c>
      <c r="P147" s="4">
        <f t="shared" si="105"/>
        <v>1.2556755013463365</v>
      </c>
      <c r="Q147" s="4">
        <f t="shared" si="106"/>
        <v>1.1086816977962823</v>
      </c>
      <c r="R147" s="4">
        <f t="shared" si="107"/>
        <v>1.1086815764728042</v>
      </c>
      <c r="S147" s="4">
        <f t="shared" si="108"/>
        <v>1.1014236670385049</v>
      </c>
      <c r="T147" s="4">
        <f t="shared" si="109"/>
        <v>0.99345356685545527</v>
      </c>
    </row>
    <row r="148" spans="1:20" x14ac:dyDescent="0.25">
      <c r="A148" s="1">
        <v>1007</v>
      </c>
      <c r="B148" s="1">
        <v>2020</v>
      </c>
      <c r="C148" s="2">
        <v>2.2011730470694602E-4</v>
      </c>
      <c r="D148" s="2">
        <v>-3.716698382049799E-3</v>
      </c>
      <c r="E148" s="2">
        <v>2.947256900370121E-3</v>
      </c>
      <c r="F148" s="2">
        <v>1.1415671557188034E-2</v>
      </c>
      <c r="G148" s="2">
        <v>1.0866347700357437E-2</v>
      </c>
      <c r="H148" s="2">
        <v>1.0867305099964142E-2</v>
      </c>
      <c r="I148" s="2">
        <v>7.0383031852543354E-3</v>
      </c>
      <c r="J148" s="2">
        <v>-3.8290023803710938E-3</v>
      </c>
      <c r="K148" s="18"/>
      <c r="L148" s="1">
        <v>2019</v>
      </c>
      <c r="M148" s="4">
        <f t="shared" si="110"/>
        <v>1.0033549489413069</v>
      </c>
      <c r="N148" s="4">
        <f t="shared" si="103"/>
        <v>0.82482633641977565</v>
      </c>
      <c r="O148" s="4">
        <f t="shared" si="104"/>
        <v>1.0662200872859551</v>
      </c>
      <c r="P148" s="4">
        <f t="shared" si="105"/>
        <v>1.2700921446252709</v>
      </c>
      <c r="Q148" s="4">
        <f t="shared" si="106"/>
        <v>1.1207253799282877</v>
      </c>
      <c r="R148" s="4">
        <f t="shared" si="107"/>
        <v>1.1207247228835451</v>
      </c>
      <c r="S148" s="4">
        <f t="shared" si="108"/>
        <v>1.1130408162228733</v>
      </c>
      <c r="T148" s="4">
        <f t="shared" si="109"/>
        <v>0.99314380517132927</v>
      </c>
    </row>
    <row r="149" spans="1:20" x14ac:dyDescent="0.25">
      <c r="A149" s="1">
        <v>1007</v>
      </c>
      <c r="B149" s="1">
        <v>2021</v>
      </c>
      <c r="C149" s="2">
        <v>2.1336751524358988E-4</v>
      </c>
      <c r="D149" s="16">
        <v>4.7080807387828827E-2</v>
      </c>
      <c r="E149" s="16">
        <v>3.1355121172964573E-3</v>
      </c>
      <c r="F149" s="16">
        <v>6.9024083204567432E-3</v>
      </c>
      <c r="G149" s="16">
        <v>5.7332094758749008E-2</v>
      </c>
      <c r="H149" s="2">
        <v>5.7331930845975876E-2</v>
      </c>
      <c r="I149" s="2">
        <v>6.8224770948290825E-3</v>
      </c>
      <c r="J149" s="2">
        <v>-5.0509452819824219E-2</v>
      </c>
      <c r="K149" s="18"/>
      <c r="L149" s="1">
        <v>2020</v>
      </c>
      <c r="M149" s="4">
        <f t="shared" si="110"/>
        <v>1.0035758290372061</v>
      </c>
      <c r="N149" s="4">
        <f t="shared" si="103"/>
        <v>0.82176639567060994</v>
      </c>
      <c r="O149" s="4">
        <f t="shared" si="104"/>
        <v>1.0693671471143884</v>
      </c>
      <c r="P149" s="4">
        <f t="shared" si="105"/>
        <v>1.2846741728606499</v>
      </c>
      <c r="Q149" s="4">
        <f t="shared" si="106"/>
        <v>1.1329699781298876</v>
      </c>
      <c r="R149" s="4">
        <f t="shared" si="107"/>
        <v>1.1329703986114312</v>
      </c>
      <c r="S149" s="4">
        <f t="shared" si="108"/>
        <v>1.1209023684855965</v>
      </c>
      <c r="T149" s="4">
        <f t="shared" si="109"/>
        <v>0.98934832626337132</v>
      </c>
    </row>
    <row r="150" spans="1:20" x14ac:dyDescent="0.25">
      <c r="A150" s="1">
        <v>1007</v>
      </c>
      <c r="B150" s="1">
        <v>2022</v>
      </c>
      <c r="C150" s="2">
        <v>2.9293613624759018E-4</v>
      </c>
      <c r="D150" s="2">
        <v>7.8654298558831215E-3</v>
      </c>
      <c r="E150" s="2">
        <v>2.8417273424565792E-3</v>
      </c>
      <c r="F150" s="2">
        <v>-1.6640305693726987E-4</v>
      </c>
      <c r="G150" s="2">
        <v>1.0833689942955971E-2</v>
      </c>
      <c r="H150" s="2">
        <v>1.0833454318344593E-2</v>
      </c>
      <c r="I150" s="2">
        <v>9.3667032197117805E-3</v>
      </c>
      <c r="J150" s="2">
        <v>-1.4667510986328125E-3</v>
      </c>
      <c r="K150" s="18"/>
      <c r="L150" s="1">
        <v>2021</v>
      </c>
      <c r="M150" s="4">
        <f t="shared" si="110"/>
        <v>1.0037899823640755</v>
      </c>
      <c r="N150" s="4">
        <f t="shared" si="103"/>
        <v>0.86138104876464094</v>
      </c>
      <c r="O150" s="4">
        <f t="shared" si="104"/>
        <v>1.0727254229679313</v>
      </c>
      <c r="P150" s="4">
        <f t="shared" si="105"/>
        <v>1.2935721921140328</v>
      </c>
      <c r="Q150" s="4">
        <f t="shared" si="106"/>
        <v>1.1998236393378068</v>
      </c>
      <c r="R150" s="4">
        <f t="shared" si="107"/>
        <v>1.1998238879644143</v>
      </c>
      <c r="S150" s="4">
        <f t="shared" si="108"/>
        <v>1.1285758455165307</v>
      </c>
      <c r="T150" s="4">
        <f t="shared" si="109"/>
        <v>0.94061791648657844</v>
      </c>
    </row>
    <row r="151" spans="1:20" x14ac:dyDescent="0.25">
      <c r="A151" s="1">
        <v>1007</v>
      </c>
      <c r="B151" s="1">
        <v>2023</v>
      </c>
      <c r="C151" s="2">
        <v>7.1265450969804078E-5</v>
      </c>
      <c r="D151" s="2">
        <v>7.8654298558831215E-3</v>
      </c>
      <c r="E151" s="2">
        <v>3.6731173750013113E-3</v>
      </c>
      <c r="F151" s="2">
        <v>-1.6643074923194945E-4</v>
      </c>
      <c r="G151" s="2">
        <v>1.1443382129073143E-2</v>
      </c>
      <c r="H151" s="2">
        <v>1.1443540453910828E-2</v>
      </c>
      <c r="I151" s="2">
        <v>2.2787298075854778E-3</v>
      </c>
      <c r="J151" s="2">
        <v>-9.1648101806640625E-3</v>
      </c>
      <c r="K151" s="18"/>
      <c r="L151" s="1">
        <v>2022</v>
      </c>
      <c r="M151" s="4">
        <f t="shared" si="110"/>
        <v>1.0040840717957211</v>
      </c>
      <c r="N151" s="4">
        <f t="shared" si="103"/>
        <v>0.86818289564132467</v>
      </c>
      <c r="O151" s="4">
        <f t="shared" si="104"/>
        <v>1.0757781515901881</v>
      </c>
      <c r="P151" s="4">
        <f t="shared" si="105"/>
        <v>1.293356955655395</v>
      </c>
      <c r="Q151" s="4">
        <f t="shared" si="106"/>
        <v>1.2128928225459772</v>
      </c>
      <c r="R151" s="4">
        <f t="shared" si="107"/>
        <v>1.212892788093346</v>
      </c>
      <c r="S151" s="4">
        <f t="shared" si="108"/>
        <v>1.1391965433340629</v>
      </c>
      <c r="T151" s="4">
        <f t="shared" si="109"/>
        <v>0.93923927543298058</v>
      </c>
    </row>
    <row r="152" spans="1:20" x14ac:dyDescent="0.25">
      <c r="A152" s="1"/>
      <c r="B152" s="1"/>
      <c r="L152" s="1">
        <v>2023</v>
      </c>
      <c r="M152" s="4">
        <f t="shared" si="110"/>
        <v>1.0041556308497233</v>
      </c>
      <c r="N152" s="4">
        <f t="shared" si="103"/>
        <v>0.87503845291830129</v>
      </c>
      <c r="O152" s="4">
        <f t="shared" si="104"/>
        <v>1.0797368769911102</v>
      </c>
      <c r="P152" s="4">
        <f t="shared" si="105"/>
        <v>1.2931417191997201</v>
      </c>
      <c r="Q152" s="4">
        <f t="shared" si="106"/>
        <v>1.2268521371497716</v>
      </c>
      <c r="R152" s="4">
        <f t="shared" si="107"/>
        <v>1.2268522965417963</v>
      </c>
      <c r="S152" s="4">
        <f t="shared" si="108"/>
        <v>1.141795424403355</v>
      </c>
      <c r="T152" s="4">
        <f t="shared" si="109"/>
        <v>0.9306706506450817</v>
      </c>
    </row>
    <row r="153" spans="1:20" x14ac:dyDescent="0.25">
      <c r="B153" s="1" t="s">
        <v>10</v>
      </c>
      <c r="C153" s="2">
        <f>AVERAGE(C135:C151)</f>
        <v>2.4394235665300477E-4</v>
      </c>
      <c r="D153" s="2">
        <f t="shared" ref="D153:J153" si="111">AVERAGE(D135:D151)</f>
        <v>-7.8522027881049051E-3</v>
      </c>
      <c r="E153" s="2">
        <f t="shared" si="111"/>
        <v>4.5127870021935768E-3</v>
      </c>
      <c r="F153" s="2">
        <f t="shared" si="111"/>
        <v>1.5122041101944084E-2</v>
      </c>
      <c r="G153" s="2">
        <f t="shared" si="111"/>
        <v>1.2026567696867621E-2</v>
      </c>
      <c r="H153" s="2">
        <f t="shared" si="111"/>
        <v>1.20265753391911E-2</v>
      </c>
      <c r="I153" s="2">
        <f t="shared" si="111"/>
        <v>7.800115128595601E-3</v>
      </c>
      <c r="J153" s="2">
        <f t="shared" si="111"/>
        <v>-4.2264601763556987E-3</v>
      </c>
      <c r="L153" s="2" t="s">
        <v>11</v>
      </c>
      <c r="M153" s="4">
        <f>AVERAGE(M135:M152)</f>
        <v>1.0019103024950677</v>
      </c>
      <c r="N153" s="4">
        <f>AVERAGE(N135:N152)</f>
        <v>0.87368241501422905</v>
      </c>
      <c r="O153" s="4">
        <f t="shared" ref="O153:T153" si="112">AVERAGE(O135:O152)</f>
        <v>1.0477047469651355</v>
      </c>
      <c r="P153" s="4">
        <f t="shared" si="112"/>
        <v>1.1886518715124728</v>
      </c>
      <c r="Q153" s="4">
        <f t="shared" si="112"/>
        <v>1.0863735495933986</v>
      </c>
      <c r="R153" s="4">
        <f t="shared" si="112"/>
        <v>1.0863734723873266</v>
      </c>
      <c r="S153" s="4">
        <f t="shared" si="112"/>
        <v>1.0640599432523361</v>
      </c>
      <c r="T153" s="4">
        <f t="shared" si="112"/>
        <v>0.9804198344262518</v>
      </c>
    </row>
    <row r="154" spans="1:20" x14ac:dyDescent="0.25">
      <c r="B154" s="1"/>
      <c r="C154" s="15">
        <f>C153-M154</f>
        <v>1.0570971181733668E-18</v>
      </c>
      <c r="D154" s="15">
        <f t="shared" ref="D154" si="113">D153-N154</f>
        <v>3.1225022567582528E-17</v>
      </c>
      <c r="E154" s="15">
        <f t="shared" ref="E154" si="114">E153-O154</f>
        <v>-3.2959746043559335E-17</v>
      </c>
      <c r="F154" s="15">
        <f t="shared" ref="F154" si="115">F153-P154</f>
        <v>-1.3877787807814457E-17</v>
      </c>
      <c r="G154" s="15">
        <f t="shared" ref="G154" si="116">G153-Q154</f>
        <v>0</v>
      </c>
      <c r="H154" s="15">
        <f t="shared" ref="H154" si="117">H153-R154</f>
        <v>3.4694469519536142E-17</v>
      </c>
      <c r="I154" s="15">
        <f t="shared" ref="I154" si="118">I153-S154</f>
        <v>-2.2551405187698492E-17</v>
      </c>
      <c r="J154" s="15">
        <f t="shared" ref="J154" si="119">J153-T154</f>
        <v>0</v>
      </c>
      <c r="L154" s="2" t="s">
        <v>12</v>
      </c>
      <c r="M154" s="2">
        <f>LN(M152/M135)/17</f>
        <v>2.4394235665300371E-4</v>
      </c>
      <c r="N154" s="2">
        <f>LN(N152/N135)/17</f>
        <v>-7.8522027881049363E-3</v>
      </c>
      <c r="O154" s="2">
        <f t="shared" ref="O154:S154" si="120">LN(O152/O135)/17</f>
        <v>4.5127870021936098E-3</v>
      </c>
      <c r="P154" s="2">
        <f t="shared" si="120"/>
        <v>1.5122041101944098E-2</v>
      </c>
      <c r="Q154" s="2">
        <f t="shared" si="120"/>
        <v>1.2026567696867626E-2</v>
      </c>
      <c r="R154" s="2">
        <f t="shared" si="120"/>
        <v>1.2026575339191065E-2</v>
      </c>
      <c r="S154" s="2">
        <f t="shared" si="120"/>
        <v>7.8001151285956236E-3</v>
      </c>
      <c r="T154" s="2">
        <f>LN(T152/T135)/17</f>
        <v>-4.2264601763557013E-3</v>
      </c>
    </row>
    <row r="155" spans="1:20" x14ac:dyDescent="0.25">
      <c r="A155" s="1"/>
      <c r="B155" s="1"/>
      <c r="L155" s="2" t="s">
        <v>13</v>
      </c>
      <c r="M155" s="2">
        <f>LN(M152/M153)</f>
        <v>2.2385398754415217E-3</v>
      </c>
      <c r="N155" s="2">
        <f>LN(N152/N153)</f>
        <v>1.5508915124662842E-3</v>
      </c>
      <c r="O155" s="2">
        <f t="shared" ref="O155:T155" si="121">LN(O152/O153)</f>
        <v>3.0115562826891037E-2</v>
      </c>
      <c r="P155" s="2">
        <f t="shared" si="121"/>
        <v>8.4254914886406268E-2</v>
      </c>
      <c r="Q155" s="2">
        <f t="shared" si="121"/>
        <v>0.12160652016049932</v>
      </c>
      <c r="R155" s="2">
        <f t="shared" si="121"/>
        <v>0.12160672114770263</v>
      </c>
      <c r="S155" s="2">
        <f t="shared" si="121"/>
        <v>7.0510230210405311E-2</v>
      </c>
      <c r="T155" s="2">
        <f t="shared" si="121"/>
        <v>-5.2075426418153652E-2</v>
      </c>
    </row>
    <row r="156" spans="1:20" x14ac:dyDescent="0.25">
      <c r="A156" s="1">
        <v>1008</v>
      </c>
      <c r="B156" s="1">
        <v>2006</v>
      </c>
      <c r="N156" s="3"/>
    </row>
    <row r="157" spans="1:20" x14ac:dyDescent="0.25">
      <c r="A157" s="1">
        <v>1008</v>
      </c>
      <c r="B157" s="1">
        <v>2007</v>
      </c>
      <c r="C157" s="2">
        <v>7.4825511546805501E-4</v>
      </c>
      <c r="D157" s="2">
        <v>-2.1648716181516647E-2</v>
      </c>
      <c r="E157" s="2">
        <v>2.5004805065691471E-3</v>
      </c>
      <c r="F157" s="2">
        <v>2.2837720811367035E-2</v>
      </c>
      <c r="G157" s="2">
        <v>4.4377404265105724E-3</v>
      </c>
      <c r="H157" s="2">
        <v>4.4382549822330475E-3</v>
      </c>
      <c r="I157" s="2">
        <v>2.392563596367836E-2</v>
      </c>
      <c r="J157" s="2">
        <v>1.9487380981445313E-2</v>
      </c>
      <c r="K157" s="18"/>
      <c r="L157" s="1">
        <v>2006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  <c r="S157" s="4">
        <v>1</v>
      </c>
      <c r="T157" s="4">
        <v>1</v>
      </c>
    </row>
    <row r="158" spans="1:20" x14ac:dyDescent="0.25">
      <c r="A158" s="1">
        <v>1008</v>
      </c>
      <c r="B158" s="1">
        <v>2008</v>
      </c>
      <c r="C158" s="2">
        <v>5.7823030510917306E-4</v>
      </c>
      <c r="D158" s="2">
        <v>-2.1648716181516647E-2</v>
      </c>
      <c r="E158" s="2">
        <v>3.636795561760664E-3</v>
      </c>
      <c r="F158" s="2">
        <v>2.2837745025753975E-2</v>
      </c>
      <c r="G158" s="2">
        <v>5.4040546528995037E-3</v>
      </c>
      <c r="H158" s="2">
        <v>5.4036863148212433E-3</v>
      </c>
      <c r="I158" s="2">
        <v>1.84890516102314E-2</v>
      </c>
      <c r="J158" s="2">
        <v>1.3085365295410156E-2</v>
      </c>
      <c r="K158" s="18"/>
      <c r="L158" s="1">
        <v>2007</v>
      </c>
      <c r="M158" s="4">
        <f>M157*EXP(C157)</f>
        <v>1.0007485351281629</v>
      </c>
      <c r="N158" s="4">
        <f t="shared" ref="N158:N174" si="122">N157*EXP(D157)</f>
        <v>0.97858393538102062</v>
      </c>
      <c r="O158" s="4">
        <f t="shared" ref="O158:O174" si="123">O157*EXP(E157)</f>
        <v>1.0025036093152493</v>
      </c>
      <c r="P158" s="4">
        <f t="shared" ref="P158:P174" si="124">P157*EXP(F157)</f>
        <v>1.0231004981563199</v>
      </c>
      <c r="Q158" s="4">
        <f t="shared" ref="Q158:Q174" si="125">Q157*EXP(G157)</f>
        <v>1.0044476017785344</v>
      </c>
      <c r="R158" s="4">
        <f t="shared" ref="R158:R174" si="126">R157*EXP(H157)</f>
        <v>1.0044481186229288</v>
      </c>
      <c r="S158" s="4">
        <f t="shared" ref="S158:S174" si="127">S157*EXP(I157)</f>
        <v>1.0242141503603157</v>
      </c>
      <c r="T158" s="4">
        <f t="shared" ref="T158:T174" si="128">T157*EXP(J157)</f>
        <v>1.0196784994375672</v>
      </c>
    </row>
    <row r="159" spans="1:20" x14ac:dyDescent="0.25">
      <c r="A159" s="1">
        <v>1008</v>
      </c>
      <c r="B159" s="1">
        <v>2009</v>
      </c>
      <c r="C159" s="2">
        <v>4.7127096331678331E-4</v>
      </c>
      <c r="D159" s="2">
        <v>-3.4956339746713638E-2</v>
      </c>
      <c r="E159" s="2">
        <v>2.4141077883541584E-3</v>
      </c>
      <c r="F159" s="2">
        <v>2.283773198723793E-2</v>
      </c>
      <c r="G159" s="2">
        <v>-9.233228862285614E-3</v>
      </c>
      <c r="H159" s="2">
        <v>-9.2334803193807602E-3</v>
      </c>
      <c r="I159" s="2">
        <v>1.5069002285599709E-2</v>
      </c>
      <c r="J159" s="2">
        <v>2.4302482604980469E-2</v>
      </c>
      <c r="K159" s="18"/>
      <c r="L159" s="1">
        <v>2008</v>
      </c>
      <c r="M159" s="4">
        <f t="shared" ref="M159:M174" si="129">M158*EXP(C158)</f>
        <v>1.0013273655914976</v>
      </c>
      <c r="N159" s="4">
        <f t="shared" si="122"/>
        <v>0.9576265185858055</v>
      </c>
      <c r="O159" s="4">
        <f t="shared" si="123"/>
        <v>1.0061561477342207</v>
      </c>
      <c r="P159" s="4">
        <f t="shared" si="124"/>
        <v>1.0467346546737477</v>
      </c>
      <c r="Q159" s="4">
        <f t="shared" si="125"/>
        <v>1.0098903848171963</v>
      </c>
      <c r="R159" s="4">
        <f t="shared" si="126"/>
        <v>1.0098905324810001</v>
      </c>
      <c r="S159" s="4">
        <f t="shared" si="127"/>
        <v>1.04332704381548</v>
      </c>
      <c r="T159" s="4">
        <f t="shared" si="128"/>
        <v>1.0331090452470488</v>
      </c>
    </row>
    <row r="160" spans="1:20" x14ac:dyDescent="0.25">
      <c r="A160" s="1">
        <v>1008</v>
      </c>
      <c r="B160" s="1">
        <v>2010</v>
      </c>
      <c r="C160" s="2">
        <v>3.4601733204908669E-4</v>
      </c>
      <c r="D160" s="2">
        <v>-2.1648716181516647E-2</v>
      </c>
      <c r="E160" s="2">
        <v>2.3095242213457823E-3</v>
      </c>
      <c r="F160" s="2">
        <v>2.2837677970528603E-2</v>
      </c>
      <c r="G160" s="2">
        <v>3.8445033133029938E-3</v>
      </c>
      <c r="H160" s="2">
        <v>3.8446728140115738E-3</v>
      </c>
      <c r="I160" s="2">
        <v>1.1063987389206886E-2</v>
      </c>
      <c r="J160" s="2">
        <v>7.2193145751953125E-3</v>
      </c>
      <c r="K160" s="18"/>
      <c r="L160" s="1">
        <v>2009</v>
      </c>
      <c r="M160" s="4">
        <f t="shared" si="129"/>
        <v>1.0017993733167072</v>
      </c>
      <c r="N160" s="4">
        <f t="shared" si="122"/>
        <v>0.92472972615104088</v>
      </c>
      <c r="O160" s="4">
        <f t="shared" si="123"/>
        <v>1.0085880513844601</v>
      </c>
      <c r="P160" s="4">
        <f t="shared" si="124"/>
        <v>1.0709147586026</v>
      </c>
      <c r="Q160" s="4">
        <f t="shared" si="125"/>
        <v>1.0006087514311144</v>
      </c>
      <c r="R160" s="4">
        <f t="shared" si="126"/>
        <v>1.0006086461276045</v>
      </c>
      <c r="S160" s="4">
        <f t="shared" si="127"/>
        <v>1.0591679953350444</v>
      </c>
      <c r="T160" s="4">
        <f t="shared" si="128"/>
        <v>1.0585237289664311</v>
      </c>
    </row>
    <row r="161" spans="1:20" x14ac:dyDescent="0.25">
      <c r="A161" s="1">
        <v>1008</v>
      </c>
      <c r="B161" s="1">
        <v>2011</v>
      </c>
      <c r="C161" s="2">
        <v>-8.2629529060795903E-5</v>
      </c>
      <c r="D161" s="2">
        <v>-1.3707716949284077E-2</v>
      </c>
      <c r="E161" s="2">
        <v>2.7468404732644558E-3</v>
      </c>
      <c r="F161" s="2">
        <v>1.4896751381456852E-2</v>
      </c>
      <c r="G161" s="2">
        <v>3.8532454054802656E-3</v>
      </c>
      <c r="H161" s="2">
        <v>3.8533769547939301E-3</v>
      </c>
      <c r="I161" s="2">
        <v>-2.6420988142490387E-3</v>
      </c>
      <c r="J161" s="2">
        <v>-6.4954757690429688E-3</v>
      </c>
      <c r="K161" s="18"/>
      <c r="L161" s="1">
        <v>2010</v>
      </c>
      <c r="M161" s="4">
        <f t="shared" si="129"/>
        <v>1.0021460732417431</v>
      </c>
      <c r="N161" s="4">
        <f t="shared" si="122"/>
        <v>0.90492565458069907</v>
      </c>
      <c r="O161" s="4">
        <f t="shared" si="123"/>
        <v>1.0109201018454277</v>
      </c>
      <c r="P161" s="4">
        <f t="shared" si="124"/>
        <v>1.0956533760705649</v>
      </c>
      <c r="Q161" s="4">
        <f t="shared" si="125"/>
        <v>1.004462999178215</v>
      </c>
      <c r="R161" s="4">
        <f t="shared" si="126"/>
        <v>1.0044630637262726</v>
      </c>
      <c r="S161" s="4">
        <f t="shared" si="127"/>
        <v>1.070951683763588</v>
      </c>
      <c r="T161" s="4">
        <f t="shared" si="128"/>
        <v>1.0661931955871637</v>
      </c>
    </row>
    <row r="162" spans="1:20" x14ac:dyDescent="0.25">
      <c r="A162" s="1">
        <v>1008</v>
      </c>
      <c r="B162" s="1">
        <v>2012</v>
      </c>
      <c r="C162" s="2">
        <v>4.4810434337705374E-4</v>
      </c>
      <c r="D162" s="2">
        <v>-5.1290545612573624E-2</v>
      </c>
      <c r="E162" s="2">
        <v>3.1611414160579443E-3</v>
      </c>
      <c r="F162" s="2">
        <v>4.90565225481987E-3</v>
      </c>
      <c r="G162" s="2">
        <v>-4.2775645852088928E-2</v>
      </c>
      <c r="H162" s="2">
        <v>-4.2775869369506836E-2</v>
      </c>
      <c r="I162" s="2">
        <v>1.4328243210911751E-2</v>
      </c>
      <c r="J162" s="2">
        <v>5.7104110717773438E-2</v>
      </c>
      <c r="K162" s="18"/>
      <c r="L162" s="1">
        <v>2011</v>
      </c>
      <c r="M162" s="4">
        <f t="shared" si="129"/>
        <v>1.0020632698047127</v>
      </c>
      <c r="N162" s="4">
        <f t="shared" si="122"/>
        <v>0.89260582115131581</v>
      </c>
      <c r="O162" s="4">
        <f t="shared" si="123"/>
        <v>1.0137007553538466</v>
      </c>
      <c r="P162" s="4">
        <f t="shared" si="124"/>
        <v>1.1120972279092463</v>
      </c>
      <c r="Q162" s="4">
        <f t="shared" si="125"/>
        <v>1.0083409080840073</v>
      </c>
      <c r="R162" s="4">
        <f t="shared" si="126"/>
        <v>1.0083411055278357</v>
      </c>
      <c r="S162" s="4">
        <f t="shared" si="127"/>
        <v>1.0681258582887163</v>
      </c>
      <c r="T162" s="4">
        <f t="shared" si="128"/>
        <v>1.0592902068884562</v>
      </c>
    </row>
    <row r="163" spans="1:20" x14ac:dyDescent="0.25">
      <c r="A163" s="1">
        <v>1008</v>
      </c>
      <c r="B163" s="1">
        <v>2013</v>
      </c>
      <c r="C163" s="2">
        <v>4.8125069588422775E-4</v>
      </c>
      <c r="D163" s="2">
        <v>-3.716698382049799E-3</v>
      </c>
      <c r="E163" s="2">
        <v>2.5563945528119802E-3</v>
      </c>
      <c r="F163" s="2">
        <v>4.9057411961257458E-3</v>
      </c>
      <c r="G163" s="2">
        <v>4.2266882956027985E-3</v>
      </c>
      <c r="H163" s="2">
        <v>4.2272554710507393E-3</v>
      </c>
      <c r="I163" s="2">
        <v>1.5388105995953083E-2</v>
      </c>
      <c r="J163" s="2">
        <v>1.1160850524902344E-2</v>
      </c>
      <c r="K163" s="18"/>
      <c r="L163" s="1">
        <v>2012</v>
      </c>
      <c r="M163" s="4">
        <f t="shared" si="129"/>
        <v>1.0025123993291809</v>
      </c>
      <c r="N163" s="4">
        <f t="shared" si="122"/>
        <v>0.84797786099087169</v>
      </c>
      <c r="O163" s="4">
        <f t="shared" si="123"/>
        <v>1.0169102769983036</v>
      </c>
      <c r="P163" s="4">
        <f t="shared" si="124"/>
        <v>1.1175661936372017</v>
      </c>
      <c r="Q163" s="4">
        <f t="shared" si="125"/>
        <v>0.96611796918511039</v>
      </c>
      <c r="R163" s="4">
        <f t="shared" si="126"/>
        <v>0.96611794241702809</v>
      </c>
      <c r="S163" s="4">
        <f t="shared" si="127"/>
        <v>1.0835403932548882</v>
      </c>
      <c r="T163" s="4">
        <f t="shared" si="128"/>
        <v>1.1215404907250157</v>
      </c>
    </row>
    <row r="164" spans="1:20" x14ac:dyDescent="0.25">
      <c r="A164" s="1">
        <v>1008</v>
      </c>
      <c r="B164" s="1">
        <v>2014</v>
      </c>
      <c r="C164" s="2">
        <v>4.3780053965747356E-4</v>
      </c>
      <c r="D164" s="2">
        <v>-3.716698382049799E-3</v>
      </c>
      <c r="E164" s="2">
        <v>2.3718485608696938E-3</v>
      </c>
      <c r="F164" s="2">
        <v>4.9056294374167919E-3</v>
      </c>
      <c r="G164" s="2">
        <v>3.9985803887248039E-3</v>
      </c>
      <c r="H164" s="2">
        <v>3.9985477924346924E-3</v>
      </c>
      <c r="I164" s="2">
        <v>1.399877667427063E-2</v>
      </c>
      <c r="J164" s="2">
        <v>1.0000228881835938E-2</v>
      </c>
      <c r="K164" s="18"/>
      <c r="L164" s="1">
        <v>2013</v>
      </c>
      <c r="M164" s="4">
        <f t="shared" si="129"/>
        <v>1.002994975229671</v>
      </c>
      <c r="N164" s="4">
        <f t="shared" si="122"/>
        <v>0.84483203271567486</v>
      </c>
      <c r="O164" s="4">
        <f t="shared" si="123"/>
        <v>1.0195132265566005</v>
      </c>
      <c r="P164" s="4">
        <f t="shared" si="124"/>
        <v>1.1230621540100518</v>
      </c>
      <c r="Q164" s="4">
        <f t="shared" si="125"/>
        <v>0.97021009066651365</v>
      </c>
      <c r="R164" s="4">
        <f t="shared" si="126"/>
        <v>0.97021061406453502</v>
      </c>
      <c r="S164" s="4">
        <f t="shared" si="127"/>
        <v>1.100342976078956</v>
      </c>
      <c r="T164" s="4">
        <f t="shared" si="128"/>
        <v>1.1341279492085783</v>
      </c>
    </row>
    <row r="165" spans="1:20" x14ac:dyDescent="0.25">
      <c r="A165" s="1">
        <v>1008</v>
      </c>
      <c r="B165" s="1">
        <v>2015</v>
      </c>
      <c r="C165" s="2">
        <v>4.9582315841689706E-4</v>
      </c>
      <c r="D165" s="2">
        <v>-3.7724643480032682E-3</v>
      </c>
      <c r="E165" s="2">
        <v>2.7307085692882538E-3</v>
      </c>
      <c r="F165" s="2">
        <v>4.9057304859161377E-3</v>
      </c>
      <c r="G165" s="2">
        <v>4.359798040241003E-3</v>
      </c>
      <c r="H165" s="2">
        <v>4.3594259768724442E-3</v>
      </c>
      <c r="I165" s="2">
        <v>1.5854062512516975E-2</v>
      </c>
      <c r="J165" s="2">
        <v>1.1494636535644531E-2</v>
      </c>
      <c r="K165" s="18"/>
      <c r="L165" s="1">
        <v>2014</v>
      </c>
      <c r="M165" s="4">
        <f t="shared" si="129"/>
        <v>1.0034341831068079</v>
      </c>
      <c r="N165" s="4">
        <f t="shared" si="122"/>
        <v>0.84169787483423741</v>
      </c>
      <c r="O165" s="4">
        <f t="shared" si="123"/>
        <v>1.021934227524649</v>
      </c>
      <c r="P165" s="4">
        <f t="shared" si="124"/>
        <v>1.1285850162548881</v>
      </c>
      <c r="Q165" s="4">
        <f t="shared" si="125"/>
        <v>0.97409732022864948</v>
      </c>
      <c r="R165" s="4">
        <f t="shared" si="126"/>
        <v>0.97409781397173423</v>
      </c>
      <c r="S165" s="4">
        <f t="shared" si="127"/>
        <v>1.1158547512908013</v>
      </c>
      <c r="T165" s="4">
        <f t="shared" si="128"/>
        <v>1.1455263867831018</v>
      </c>
    </row>
    <row r="166" spans="1:20" x14ac:dyDescent="0.25">
      <c r="A166" s="1">
        <v>1008</v>
      </c>
      <c r="B166" s="1">
        <v>2016</v>
      </c>
      <c r="C166" s="2">
        <v>5.0623773131519556E-4</v>
      </c>
      <c r="D166" s="2">
        <v>-3.716698382049799E-3</v>
      </c>
      <c r="E166" s="2">
        <v>2.2919236216694117E-3</v>
      </c>
      <c r="F166" s="2">
        <v>4.90571279078722E-3</v>
      </c>
      <c r="G166" s="2">
        <v>3.9871758781373501E-3</v>
      </c>
      <c r="H166" s="2">
        <v>3.9876699447631836E-3</v>
      </c>
      <c r="I166" s="2">
        <v>1.6187071800231934E-2</v>
      </c>
      <c r="J166" s="2">
        <v>1.219940185546875E-2</v>
      </c>
      <c r="K166" s="18"/>
      <c r="L166" s="1">
        <v>2015</v>
      </c>
      <c r="M166" s="4">
        <f t="shared" si="129"/>
        <v>1.0039318323755604</v>
      </c>
      <c r="N166" s="4">
        <f t="shared" si="122"/>
        <v>0.83852858139154129</v>
      </c>
      <c r="O166" s="4">
        <f t="shared" si="123"/>
        <v>1.0247286457113998</v>
      </c>
      <c r="P166" s="4">
        <f t="shared" si="124"/>
        <v>1.134135152781174</v>
      </c>
      <c r="Q166" s="4">
        <f t="shared" si="125"/>
        <v>0.97835345902751891</v>
      </c>
      <c r="R166" s="4">
        <f t="shared" si="126"/>
        <v>0.97835359091832275</v>
      </c>
      <c r="S166" s="4">
        <f t="shared" si="127"/>
        <v>1.1336865620917278</v>
      </c>
      <c r="T166" s="4">
        <f t="shared" si="128"/>
        <v>1.1587697643302424</v>
      </c>
    </row>
    <row r="167" spans="1:20" x14ac:dyDescent="0.25">
      <c r="A167" s="1">
        <v>1008</v>
      </c>
      <c r="B167" s="1">
        <v>2017</v>
      </c>
      <c r="C167" s="2">
        <v>5.6662462884560227E-4</v>
      </c>
      <c r="D167" s="2">
        <v>-3.716698382049799E-3</v>
      </c>
      <c r="E167" s="2">
        <v>3.9775194600224495E-3</v>
      </c>
      <c r="F167" s="2">
        <v>4.9056592397391796E-3</v>
      </c>
      <c r="G167" s="2">
        <v>5.7331048883497715E-3</v>
      </c>
      <c r="H167" s="2">
        <v>5.7325903326272964E-3</v>
      </c>
      <c r="I167" s="2">
        <v>1.8117958679795265E-2</v>
      </c>
      <c r="J167" s="2">
        <v>1.2385368347167969E-2</v>
      </c>
      <c r="K167" s="18"/>
      <c r="L167" s="1">
        <v>2016</v>
      </c>
      <c r="M167" s="4">
        <f t="shared" si="129"/>
        <v>1.0044401892126265</v>
      </c>
      <c r="N167" s="4">
        <f t="shared" si="122"/>
        <v>0.83541780805387433</v>
      </c>
      <c r="O167" s="4">
        <f t="shared" si="123"/>
        <v>1.0270799389633181</v>
      </c>
      <c r="P167" s="4">
        <f t="shared" si="124"/>
        <v>1.1397125635087257</v>
      </c>
      <c r="Q167" s="4">
        <f t="shared" si="125"/>
        <v>0.98226211340770131</v>
      </c>
      <c r="R167" s="4">
        <f t="shared" si="126"/>
        <v>0.98226273112854023</v>
      </c>
      <c r="S167" s="4">
        <f t="shared" si="127"/>
        <v>1.1521869575295425</v>
      </c>
      <c r="T167" s="4">
        <f t="shared" si="128"/>
        <v>1.1729926412454406</v>
      </c>
    </row>
    <row r="168" spans="1:20" x14ac:dyDescent="0.25">
      <c r="A168" s="1">
        <v>1008</v>
      </c>
      <c r="B168" s="1">
        <v>2018</v>
      </c>
      <c r="C168" s="2">
        <v>5.7374476455152035E-4</v>
      </c>
      <c r="D168" s="2">
        <v>3.640300128608942E-3</v>
      </c>
      <c r="E168" s="2">
        <v>3.7606351543217897E-3</v>
      </c>
      <c r="F168" s="2">
        <v>4.9057318828999996E-3</v>
      </c>
      <c r="G168" s="2">
        <v>1.2880411930382252E-2</v>
      </c>
      <c r="H168" s="2">
        <v>1.2880118563771248E-2</v>
      </c>
      <c r="I168" s="2">
        <v>1.8345626071095467E-2</v>
      </c>
      <c r="J168" s="2">
        <v>5.4655075073242188E-3</v>
      </c>
      <c r="K168" s="18"/>
      <c r="L168" s="1">
        <v>2017</v>
      </c>
      <c r="M168" s="4">
        <f t="shared" si="129"/>
        <v>1.0050094910370222</v>
      </c>
      <c r="N168" s="4">
        <f t="shared" si="122"/>
        <v>0.83231857506315932</v>
      </c>
      <c r="O168" s="4">
        <f t="shared" si="123"/>
        <v>1.0311733047318994</v>
      </c>
      <c r="P168" s="4">
        <f t="shared" si="124"/>
        <v>1.1453173413013913</v>
      </c>
      <c r="Q168" s="4">
        <f t="shared" si="125"/>
        <v>0.98790969876236268</v>
      </c>
      <c r="R168" s="4">
        <f t="shared" si="126"/>
        <v>0.98790981170005343</v>
      </c>
      <c r="S168" s="4">
        <f t="shared" si="127"/>
        <v>1.1732524891883278</v>
      </c>
      <c r="T168" s="4">
        <f t="shared" si="128"/>
        <v>1.1876109267342652</v>
      </c>
    </row>
    <row r="169" spans="1:20" x14ac:dyDescent="0.25">
      <c r="A169" s="1">
        <v>1008</v>
      </c>
      <c r="B169" s="1">
        <v>2019</v>
      </c>
      <c r="C169" s="2">
        <v>4.7613406786695123E-4</v>
      </c>
      <c r="D169" s="2">
        <v>-3.716698382049799E-3</v>
      </c>
      <c r="E169" s="2">
        <v>2.6110387407243252E-3</v>
      </c>
      <c r="F169" s="2">
        <v>4.9056862480938435E-3</v>
      </c>
      <c r="G169" s="2">
        <v>4.27616061642766E-3</v>
      </c>
      <c r="H169" s="2">
        <v>4.2763194069266319E-3</v>
      </c>
      <c r="I169" s="2">
        <v>1.5224500559270382E-2</v>
      </c>
      <c r="J169" s="2">
        <v>1.094818115234375E-2</v>
      </c>
      <c r="K169" s="18"/>
      <c r="L169" s="1">
        <v>2018</v>
      </c>
      <c r="M169" s="4">
        <f t="shared" si="129"/>
        <v>1.0055862754185168</v>
      </c>
      <c r="N169" s="4">
        <f t="shared" si="122"/>
        <v>0.83535398603042221</v>
      </c>
      <c r="O169" s="4">
        <f t="shared" si="123"/>
        <v>1.0350584720815394</v>
      </c>
      <c r="P169" s="4">
        <f t="shared" si="124"/>
        <v>1.1509497653839333</v>
      </c>
      <c r="Q169" s="4">
        <f t="shared" si="125"/>
        <v>1.0007166852014564</v>
      </c>
      <c r="R169" s="4">
        <f t="shared" si="126"/>
        <v>1.0007165060263872</v>
      </c>
      <c r="S169" s="4">
        <f t="shared" si="127"/>
        <v>1.1949751896625007</v>
      </c>
      <c r="T169" s="4">
        <f t="shared" si="128"/>
        <v>1.1941195935516784</v>
      </c>
    </row>
    <row r="170" spans="1:20" x14ac:dyDescent="0.25">
      <c r="A170" s="1">
        <v>1008</v>
      </c>
      <c r="B170" s="1">
        <v>2020</v>
      </c>
      <c r="C170" s="2">
        <v>5.2467983914539218E-4</v>
      </c>
      <c r="D170" s="2">
        <v>-3.716698382049799E-3</v>
      </c>
      <c r="E170" s="2">
        <v>2.4873609654605389E-3</v>
      </c>
      <c r="F170" s="2">
        <v>4.9056843854486942E-3</v>
      </c>
      <c r="G170" s="2">
        <v>4.2010266333818436E-3</v>
      </c>
      <c r="H170" s="2">
        <v>4.2016133666038513E-3</v>
      </c>
      <c r="I170" s="2">
        <v>1.6776762902736664E-2</v>
      </c>
      <c r="J170" s="2">
        <v>1.2575149536132813E-2</v>
      </c>
      <c r="K170" s="18"/>
      <c r="L170" s="1">
        <v>2019</v>
      </c>
      <c r="M170" s="4">
        <f t="shared" si="129"/>
        <v>1.0060651833055558</v>
      </c>
      <c r="N170" s="4">
        <f t="shared" si="122"/>
        <v>0.83225498980665025</v>
      </c>
      <c r="O170" s="4">
        <f t="shared" si="123"/>
        <v>1.0377645811915073</v>
      </c>
      <c r="P170" s="4">
        <f t="shared" si="124"/>
        <v>1.1566098357337111</v>
      </c>
      <c r="Q170" s="4">
        <f t="shared" si="125"/>
        <v>1.0050050728615016</v>
      </c>
      <c r="R170" s="4">
        <f t="shared" si="126"/>
        <v>1.0050050525038516</v>
      </c>
      <c r="S170" s="4">
        <f t="shared" si="127"/>
        <v>1.2133072845086303</v>
      </c>
      <c r="T170" s="4">
        <f t="shared" si="128"/>
        <v>1.2072648582470871</v>
      </c>
    </row>
    <row r="171" spans="1:20" x14ac:dyDescent="0.25">
      <c r="A171" s="1">
        <v>1008</v>
      </c>
      <c r="B171" s="1">
        <v>2021</v>
      </c>
      <c r="C171" s="2">
        <v>1.9899521430488676E-4</v>
      </c>
      <c r="D171" s="16">
        <v>4.8939157277345657E-2</v>
      </c>
      <c r="E171" s="16">
        <v>2.1662292419932783E-4</v>
      </c>
      <c r="F171" s="16">
        <v>-2.0604520104825497E-3</v>
      </c>
      <c r="G171" s="16">
        <v>4.7294322401285172E-2</v>
      </c>
      <c r="H171" s="2">
        <v>4.7293666750192642E-2</v>
      </c>
      <c r="I171" s="2">
        <v>6.3629196956753731E-3</v>
      </c>
      <c r="J171" s="2">
        <v>-4.0930747985839844E-2</v>
      </c>
      <c r="K171" s="18"/>
      <c r="L171" s="1">
        <v>2020</v>
      </c>
      <c r="M171" s="4">
        <f t="shared" si="129"/>
        <v>1.0065931839276303</v>
      </c>
      <c r="N171" s="4">
        <f t="shared" si="122"/>
        <v>0.82916749023909297</v>
      </c>
      <c r="O171" s="4">
        <f t="shared" si="123"/>
        <v>1.0403490892718359</v>
      </c>
      <c r="P171" s="4">
        <f t="shared" si="124"/>
        <v>1.1622977386662663</v>
      </c>
      <c r="Q171" s="4">
        <f t="shared" si="125"/>
        <v>1.0092360068499495</v>
      </c>
      <c r="R171" s="4">
        <f t="shared" si="126"/>
        <v>1.0092365785590525</v>
      </c>
      <c r="S171" s="4">
        <f t="shared" si="127"/>
        <v>1.2338343606336888</v>
      </c>
      <c r="T171" s="4">
        <f t="shared" si="128"/>
        <v>1.2225422507942705</v>
      </c>
    </row>
    <row r="172" spans="1:20" x14ac:dyDescent="0.25">
      <c r="A172" s="1">
        <v>1008</v>
      </c>
      <c r="B172" s="1">
        <v>2022</v>
      </c>
      <c r="C172" s="2">
        <v>3.4569794661365449E-4</v>
      </c>
      <c r="D172" s="2">
        <v>7.8654298558831215E-3</v>
      </c>
      <c r="E172" s="2">
        <v>2.3551566991955042E-3</v>
      </c>
      <c r="F172" s="2">
        <v>-6.6764764487743378E-3</v>
      </c>
      <c r="G172" s="2">
        <v>3.889807965606451E-3</v>
      </c>
      <c r="H172" s="2">
        <v>3.889773041009903E-3</v>
      </c>
      <c r="I172" s="2">
        <v>1.1053774505853653E-2</v>
      </c>
      <c r="J172" s="2">
        <v>7.16400146484375E-3</v>
      </c>
      <c r="K172" s="18"/>
      <c r="L172" s="1">
        <v>2021</v>
      </c>
      <c r="M172" s="4">
        <f t="shared" si="129"/>
        <v>1.0067935110853954</v>
      </c>
      <c r="N172" s="4">
        <f t="shared" si="122"/>
        <v>0.87075559166843508</v>
      </c>
      <c r="O172" s="4">
        <f t="shared" si="123"/>
        <v>1.0405744771449508</v>
      </c>
      <c r="P172" s="4">
        <f t="shared" si="124"/>
        <v>1.1599053455059019</v>
      </c>
      <c r="Q172" s="4">
        <f t="shared" si="125"/>
        <v>1.0581138519194104</v>
      </c>
      <c r="R172" s="4">
        <f t="shared" si="126"/>
        <v>1.0581137575630255</v>
      </c>
      <c r="S172" s="4">
        <f t="shared" si="127"/>
        <v>1.24171017961786</v>
      </c>
      <c r="T172" s="4">
        <f t="shared" si="128"/>
        <v>1.1735129302244234</v>
      </c>
    </row>
    <row r="173" spans="1:20" x14ac:dyDescent="0.25">
      <c r="A173" s="1">
        <v>1008</v>
      </c>
      <c r="B173" s="1">
        <v>2023</v>
      </c>
      <c r="C173" s="2">
        <v>3.2930239103734493E-4</v>
      </c>
      <c r="D173" s="2">
        <v>7.8654298558831215E-3</v>
      </c>
      <c r="E173" s="2">
        <v>2.6212083175778389E-3</v>
      </c>
      <c r="F173" s="2">
        <v>-6.6763740032911301E-3</v>
      </c>
      <c r="G173" s="2">
        <v>4.1395667940378189E-3</v>
      </c>
      <c r="H173" s="2">
        <v>4.1399039328098297E-3</v>
      </c>
      <c r="I173" s="2">
        <v>1.0529521852731705E-2</v>
      </c>
      <c r="J173" s="2">
        <v>6.389617919921875E-3</v>
      </c>
      <c r="K173" s="18"/>
      <c r="L173" s="1">
        <v>2022</v>
      </c>
      <c r="M173" s="4">
        <f t="shared" si="129"/>
        <v>1.007141617701246</v>
      </c>
      <c r="N173" s="4">
        <f t="shared" si="122"/>
        <v>0.87763146409451065</v>
      </c>
      <c r="O173" s="4">
        <f t="shared" si="123"/>
        <v>1.0430280812727801</v>
      </c>
      <c r="P173" s="4">
        <f t="shared" si="124"/>
        <v>1.1521870589335017</v>
      </c>
      <c r="Q173" s="4">
        <f t="shared" si="125"/>
        <v>1.0622377269503713</v>
      </c>
      <c r="R173" s="4">
        <f t="shared" si="126"/>
        <v>1.0622375951280232</v>
      </c>
      <c r="S173" s="4">
        <f t="shared" si="127"/>
        <v>1.2555119039883786</v>
      </c>
      <c r="T173" s="4">
        <f t="shared" si="128"/>
        <v>1.1819501646702695</v>
      </c>
    </row>
    <row r="174" spans="1:20" x14ac:dyDescent="0.25">
      <c r="A174" s="1"/>
      <c r="B174" s="1"/>
      <c r="L174" s="1">
        <v>2023</v>
      </c>
      <c r="M174" s="4">
        <f t="shared" si="129"/>
        <v>1.0074733264573139</v>
      </c>
      <c r="N174" s="4">
        <f t="shared" si="122"/>
        <v>0.88456163145945543</v>
      </c>
      <c r="O174" s="4">
        <f t="shared" si="123"/>
        <v>1.0457656614714412</v>
      </c>
      <c r="P174" s="4">
        <f t="shared" si="124"/>
        <v>1.1445202489301323</v>
      </c>
      <c r="Q174" s="4">
        <f t="shared" si="125"/>
        <v>1.0666440448035388</v>
      </c>
      <c r="R174" s="4">
        <f t="shared" si="126"/>
        <v>1.0666442720414515</v>
      </c>
      <c r="S174" s="4">
        <f t="shared" si="127"/>
        <v>1.2688016887701987</v>
      </c>
      <c r="T174" s="4">
        <f t="shared" si="128"/>
        <v>1.189526553962406</v>
      </c>
    </row>
    <row r="175" spans="1:20" x14ac:dyDescent="0.25">
      <c r="B175" s="1" t="s">
        <v>10</v>
      </c>
      <c r="C175" s="2">
        <f>AVERAGE(C157:C173)</f>
        <v>4.3797291222932367E-4</v>
      </c>
      <c r="D175" s="2">
        <f t="shared" ref="D175:J175" si="130">AVERAGE(D157:D173)</f>
        <v>-7.215475786806029E-3</v>
      </c>
      <c r="E175" s="2">
        <f t="shared" si="130"/>
        <v>2.632312207852545E-3</v>
      </c>
      <c r="F175" s="2">
        <f t="shared" si="130"/>
        <v>7.9403266255908145E-3</v>
      </c>
      <c r="G175" s="2">
        <f t="shared" si="130"/>
        <v>3.7951360538821012E-3</v>
      </c>
      <c r="H175" s="2">
        <f t="shared" si="130"/>
        <v>3.7951485856490977E-3</v>
      </c>
      <c r="I175" s="2">
        <f t="shared" si="130"/>
        <v>1.4004288405618247E-2</v>
      </c>
      <c r="J175" s="2">
        <f t="shared" si="130"/>
        <v>1.0209139655618107E-2</v>
      </c>
      <c r="L175" s="2" t="s">
        <v>11</v>
      </c>
      <c r="M175" s="4">
        <f>AVERAGE(M157:M174)</f>
        <v>1.0038922658482976</v>
      </c>
      <c r="N175" s="4">
        <f>AVERAGE(N157:N174)</f>
        <v>0.87938719678876698</v>
      </c>
      <c r="O175" s="4">
        <f t="shared" ref="O175:T175" si="131">AVERAGE(O157:O174)</f>
        <v>1.0236527026974127</v>
      </c>
      <c r="P175" s="4">
        <f t="shared" si="131"/>
        <v>1.1146304961144089</v>
      </c>
      <c r="Q175" s="4">
        <f t="shared" si="131"/>
        <v>1.0049252602862861</v>
      </c>
      <c r="R175" s="4">
        <f t="shared" si="131"/>
        <v>1.0049254295837582</v>
      </c>
      <c r="S175" s="4">
        <f t="shared" si="131"/>
        <v>1.1351550815654803</v>
      </c>
      <c r="T175" s="4">
        <f t="shared" si="131"/>
        <v>1.1292377325890801</v>
      </c>
    </row>
    <row r="176" spans="1:20" x14ac:dyDescent="0.25">
      <c r="B176" s="1"/>
      <c r="C176" s="15">
        <f>C175-M176</f>
        <v>-2.5207700510287978E-17</v>
      </c>
      <c r="D176" s="15">
        <f t="shared" ref="D176" si="132">D175-N176</f>
        <v>2.3418766925686896E-17</v>
      </c>
      <c r="E176" s="15">
        <f t="shared" ref="E176" si="133">E175-O176</f>
        <v>5.6378512969246231E-18</v>
      </c>
      <c r="F176" s="15">
        <f t="shared" ref="F176" si="134">F175-P176</f>
        <v>0</v>
      </c>
      <c r="G176" s="15">
        <f t="shared" ref="G176" si="135">G175-Q176</f>
        <v>-2.0383000842727483E-17</v>
      </c>
      <c r="H176" s="15">
        <f t="shared" ref="H176" si="136">H175-R176</f>
        <v>0</v>
      </c>
      <c r="I176" s="15">
        <f t="shared" ref="I176" si="137">I175-S176</f>
        <v>-1.9081958235744878E-17</v>
      </c>
      <c r="J176" s="15">
        <f t="shared" ref="J176" si="138">J175-T176</f>
        <v>2.0816681711721685E-17</v>
      </c>
      <c r="L176" s="2" t="s">
        <v>12</v>
      </c>
      <c r="M176" s="2">
        <f>LN(M174/M157)/17</f>
        <v>4.3797291222934888E-4</v>
      </c>
      <c r="N176" s="2">
        <f>LN(N174/N157)/17</f>
        <v>-7.2154757868060524E-3</v>
      </c>
      <c r="O176" s="2">
        <f t="shared" ref="O176:S176" si="139">LN(O174/O157)/17</f>
        <v>2.6323122078525394E-3</v>
      </c>
      <c r="P176" s="2">
        <f t="shared" si="139"/>
        <v>7.9403266255908198E-3</v>
      </c>
      <c r="Q176" s="2">
        <f t="shared" si="139"/>
        <v>3.7951360538821216E-3</v>
      </c>
      <c r="R176" s="2">
        <f t="shared" si="139"/>
        <v>3.7951485856490995E-3</v>
      </c>
      <c r="S176" s="2">
        <f t="shared" si="139"/>
        <v>1.4004288405618267E-2</v>
      </c>
      <c r="T176" s="2">
        <f>LN(T174/T157)/17</f>
        <v>1.0209139655618087E-2</v>
      </c>
    </row>
    <row r="177" spans="1:20" x14ac:dyDescent="0.25">
      <c r="A177" s="1"/>
      <c r="B177" s="1"/>
      <c r="L177" s="2" t="s">
        <v>13</v>
      </c>
      <c r="M177" s="2">
        <f>LN(M174/M175)</f>
        <v>3.5608289279219821E-3</v>
      </c>
      <c r="N177" s="2">
        <f>LN(N174/N175)</f>
        <v>5.8668929959935206E-3</v>
      </c>
      <c r="O177" s="2">
        <f t="shared" ref="O177:T177" si="140">LN(O174/O175)</f>
        <v>2.1371995965154936E-2</v>
      </c>
      <c r="P177" s="2">
        <f t="shared" si="140"/>
        <v>2.6462596265325895E-2</v>
      </c>
      <c r="Q177" s="2">
        <f t="shared" si="140"/>
        <v>5.9604142044726562E-2</v>
      </c>
      <c r="R177" s="2">
        <f t="shared" si="140"/>
        <v>5.9604186617054841E-2</v>
      </c>
      <c r="S177" s="2">
        <f t="shared" si="140"/>
        <v>0.11130362555544589</v>
      </c>
      <c r="T177" s="2">
        <f t="shared" si="140"/>
        <v>5.2012541977967813E-2</v>
      </c>
    </row>
    <row r="178" spans="1:20" x14ac:dyDescent="0.25">
      <c r="A178" s="1">
        <v>1009</v>
      </c>
      <c r="B178" s="1">
        <v>2006</v>
      </c>
      <c r="N178" s="3"/>
    </row>
    <row r="179" spans="1:20" x14ac:dyDescent="0.25">
      <c r="A179" s="1">
        <v>1009</v>
      </c>
      <c r="B179" s="1">
        <v>2007</v>
      </c>
      <c r="C179" s="2">
        <v>5.8653607266023755E-4</v>
      </c>
      <c r="D179" s="2">
        <v>-2.1648716181516647E-2</v>
      </c>
      <c r="E179" s="2">
        <v>5.3970138542354107E-3</v>
      </c>
      <c r="F179" s="2">
        <v>1.7932042479515076E-2</v>
      </c>
      <c r="G179" s="2">
        <v>2.2668761666864157E-3</v>
      </c>
      <c r="H179" s="2">
        <v>2.2665560245513916E-3</v>
      </c>
      <c r="I179" s="2">
        <v>1.8754631280899048E-2</v>
      </c>
      <c r="J179" s="2">
        <v>1.6488075256347656E-2</v>
      </c>
      <c r="K179" s="18"/>
      <c r="L179" s="1">
        <v>2006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  <c r="S179" s="4">
        <v>1</v>
      </c>
      <c r="T179" s="4">
        <v>1</v>
      </c>
    </row>
    <row r="180" spans="1:20" x14ac:dyDescent="0.25">
      <c r="A180" s="1">
        <v>1009</v>
      </c>
      <c r="B180" s="1">
        <v>2008</v>
      </c>
      <c r="C180" s="2">
        <v>6.10243936534971E-4</v>
      </c>
      <c r="D180" s="2">
        <v>-2.1648716181516647E-2</v>
      </c>
      <c r="E180" s="2">
        <v>5.8308820007368922E-4</v>
      </c>
      <c r="F180" s="2">
        <v>1.7932005226612091E-2</v>
      </c>
      <c r="G180" s="2">
        <v>-2.5233789347112179E-3</v>
      </c>
      <c r="H180" s="2">
        <v>-2.5229025632143021E-3</v>
      </c>
      <c r="I180" s="2">
        <v>1.951269619166851E-2</v>
      </c>
      <c r="J180" s="2">
        <v>2.2035598754882813E-2</v>
      </c>
      <c r="K180" s="18"/>
      <c r="L180" s="1">
        <v>2007</v>
      </c>
      <c r="M180" s="4">
        <f>M179*EXP(C179)</f>
        <v>1.000586708118578</v>
      </c>
      <c r="N180" s="4">
        <f t="shared" ref="N180:N196" si="141">N179*EXP(D179)</f>
        <v>0.97858393538102062</v>
      </c>
      <c r="O180" s="4">
        <f t="shared" ref="O180:O196" si="142">O179*EXP(E179)</f>
        <v>1.0054116039693821</v>
      </c>
      <c r="P180" s="4">
        <f t="shared" ref="P180:P196" si="143">P179*EXP(F179)</f>
        <v>1.0180937869094682</v>
      </c>
      <c r="Q180" s="4">
        <f t="shared" ref="Q180:Q196" si="144">Q179*EXP(G179)</f>
        <v>1.0022694474730411</v>
      </c>
      <c r="R180" s="4">
        <f t="shared" ref="R180:R196" si="145">R179*EXP(H179)</f>
        <v>1.0022691266044119</v>
      </c>
      <c r="S180" s="4">
        <f t="shared" ref="S180:S196" si="146">S179*EXP(I179)</f>
        <v>1.0189316039995739</v>
      </c>
      <c r="T180" s="4">
        <f t="shared" ref="T180:T196" si="147">T179*EXP(J179)</f>
        <v>1.0166247537241946</v>
      </c>
    </row>
    <row r="181" spans="1:20" x14ac:dyDescent="0.25">
      <c r="A181" s="1">
        <v>1009</v>
      </c>
      <c r="B181" s="1">
        <v>2009</v>
      </c>
      <c r="C181" s="2">
        <v>7.6051184441894293E-4</v>
      </c>
      <c r="D181" s="2">
        <v>-3.4956339746713638E-2</v>
      </c>
      <c r="E181" s="2">
        <v>2.5779185816645622E-2</v>
      </c>
      <c r="F181" s="2">
        <v>1.7931994050741196E-2</v>
      </c>
      <c r="G181" s="2">
        <v>9.5153516158461571E-3</v>
      </c>
      <c r="H181" s="2">
        <v>9.5146149396896362E-3</v>
      </c>
      <c r="I181" s="2">
        <v>2.4317547678947449E-2</v>
      </c>
      <c r="J181" s="2">
        <v>1.4802932739257813E-2</v>
      </c>
      <c r="K181" s="18"/>
      <c r="L181" s="1">
        <v>2008</v>
      </c>
      <c r="M181" s="4">
        <f t="shared" ref="M181:M196" si="148">M180*EXP(C180)</f>
        <v>1.0011974964361638</v>
      </c>
      <c r="N181" s="4">
        <f t="shared" si="141"/>
        <v>0.9576265185858055</v>
      </c>
      <c r="O181" s="4">
        <f t="shared" si="142"/>
        <v>1.0059980185609736</v>
      </c>
      <c r="P181" s="4">
        <f t="shared" si="143"/>
        <v>1.0365149203304709</v>
      </c>
      <c r="Q181" s="4">
        <f t="shared" si="144"/>
        <v>0.99974353012599748</v>
      </c>
      <c r="R181" s="4">
        <f t="shared" si="145"/>
        <v>0.99974368631530375</v>
      </c>
      <c r="S181" s="4">
        <f t="shared" si="146"/>
        <v>1.0390089513929006</v>
      </c>
      <c r="T181" s="4">
        <f t="shared" si="147"/>
        <v>1.0392753318826291</v>
      </c>
    </row>
    <row r="182" spans="1:20" x14ac:dyDescent="0.25">
      <c r="A182" s="1">
        <v>1009</v>
      </c>
      <c r="B182" s="1">
        <v>2010</v>
      </c>
      <c r="C182" s="2">
        <v>4.7056237235665321E-4</v>
      </c>
      <c r="D182" s="2">
        <v>-2.1648716181516647E-2</v>
      </c>
      <c r="E182" s="2">
        <v>1.0909490287303925E-2</v>
      </c>
      <c r="F182" s="2">
        <v>1.7932029440999031E-2</v>
      </c>
      <c r="G182" s="2">
        <v>7.6633659191429615E-3</v>
      </c>
      <c r="H182" s="2">
        <v>7.6639512553811073E-3</v>
      </c>
      <c r="I182" s="2">
        <v>1.5046344138681889E-2</v>
      </c>
      <c r="J182" s="2">
        <v>7.3823928833007813E-3</v>
      </c>
      <c r="K182" s="18"/>
      <c r="L182" s="1">
        <v>2009</v>
      </c>
      <c r="M182" s="4">
        <f t="shared" si="148"/>
        <v>1.0019592085996543</v>
      </c>
      <c r="N182" s="4">
        <f t="shared" si="141"/>
        <v>0.92472972615104088</v>
      </c>
      <c r="O182" s="4">
        <f t="shared" si="142"/>
        <v>1.0322689957289743</v>
      </c>
      <c r="P182" s="4">
        <f t="shared" si="143"/>
        <v>1.0552693493220127</v>
      </c>
      <c r="Q182" s="4">
        <f t="shared" si="144"/>
        <v>1.0093018445833717</v>
      </c>
      <c r="R182" s="4">
        <f t="shared" si="145"/>
        <v>1.0093012587375216</v>
      </c>
      <c r="S182" s="4">
        <f t="shared" si="146"/>
        <v>1.0645848118806536</v>
      </c>
      <c r="T182" s="4">
        <f t="shared" si="147"/>
        <v>1.0547740852045333</v>
      </c>
    </row>
    <row r="183" spans="1:20" x14ac:dyDescent="0.25">
      <c r="A183" s="1">
        <v>1009</v>
      </c>
      <c r="B183" s="1">
        <v>2011</v>
      </c>
      <c r="C183" s="2">
        <v>4.2907634633593261E-4</v>
      </c>
      <c r="D183" s="2">
        <v>-1.3707716949284077E-2</v>
      </c>
      <c r="E183" s="2">
        <v>-8.8601177558302879E-3</v>
      </c>
      <c r="F183" s="2">
        <v>9.9910246208310127E-3</v>
      </c>
      <c r="G183" s="2">
        <v>-1.2147733941674232E-2</v>
      </c>
      <c r="H183" s="2">
        <v>-1.2147643603384495E-2</v>
      </c>
      <c r="I183" s="2">
        <v>1.371981855481863E-2</v>
      </c>
      <c r="J183" s="2">
        <v>2.5867462158203125E-2</v>
      </c>
      <c r="K183" s="18"/>
      <c r="L183" s="1">
        <v>2010</v>
      </c>
      <c r="M183" s="4">
        <f t="shared" si="148"/>
        <v>1.0024308038506455</v>
      </c>
      <c r="N183" s="4">
        <f t="shared" si="141"/>
        <v>0.90492565458069907</v>
      </c>
      <c r="O183" s="4">
        <f t="shared" si="142"/>
        <v>1.0435921770762162</v>
      </c>
      <c r="P183" s="4">
        <f t="shared" si="143"/>
        <v>1.074363154052637</v>
      </c>
      <c r="Q183" s="4">
        <f t="shared" si="144"/>
        <v>1.0170662065163729</v>
      </c>
      <c r="R183" s="4">
        <f t="shared" si="145"/>
        <v>1.017066211489261</v>
      </c>
      <c r="S183" s="4">
        <f t="shared" si="146"/>
        <v>1.0807240349955132</v>
      </c>
      <c r="T183" s="4">
        <f t="shared" si="147"/>
        <v>1.0625896552133409</v>
      </c>
    </row>
    <row r="184" spans="1:20" x14ac:dyDescent="0.25">
      <c r="A184" s="1">
        <v>1009</v>
      </c>
      <c r="B184" s="1">
        <v>2012</v>
      </c>
      <c r="C184" s="2">
        <v>3.9027738966979086E-4</v>
      </c>
      <c r="D184" s="2">
        <v>-5.1290545612573624E-2</v>
      </c>
      <c r="E184" s="2">
        <v>2.455458277836442E-3</v>
      </c>
      <c r="F184" s="2">
        <v>0</v>
      </c>
      <c r="G184" s="2">
        <v>-4.8444811254739761E-2</v>
      </c>
      <c r="H184" s="2">
        <v>-4.8445317894220352E-2</v>
      </c>
      <c r="I184" s="2">
        <v>1.2479212135076523E-2</v>
      </c>
      <c r="J184" s="2">
        <v>6.0924530029296875E-2</v>
      </c>
      <c r="K184" s="18"/>
      <c r="L184" s="1">
        <v>2011</v>
      </c>
      <c r="M184" s="4">
        <f t="shared" si="148"/>
        <v>1.0028610154876347</v>
      </c>
      <c r="N184" s="4">
        <f t="shared" si="141"/>
        <v>0.89260582115131581</v>
      </c>
      <c r="O184" s="4">
        <f t="shared" si="142"/>
        <v>1.0343866686631114</v>
      </c>
      <c r="P184" s="4">
        <f t="shared" si="143"/>
        <v>1.085150943575057</v>
      </c>
      <c r="Q184" s="4">
        <f t="shared" si="144"/>
        <v>1.0047858968201171</v>
      </c>
      <c r="R184" s="4">
        <f t="shared" si="145"/>
        <v>1.0047859925036053</v>
      </c>
      <c r="S184" s="4">
        <f t="shared" si="146"/>
        <v>1.095653553621349</v>
      </c>
      <c r="T184" s="4">
        <f t="shared" si="147"/>
        <v>1.0904347411246553</v>
      </c>
    </row>
    <row r="185" spans="1:20" x14ac:dyDescent="0.25">
      <c r="A185" s="1">
        <v>1009</v>
      </c>
      <c r="B185" s="1">
        <v>2013</v>
      </c>
      <c r="C185" s="2">
        <v>3.1521409982815385E-4</v>
      </c>
      <c r="D185" s="2">
        <v>-3.716698382049799E-3</v>
      </c>
      <c r="E185" s="2">
        <v>4.5471270568668842E-3</v>
      </c>
      <c r="F185" s="2">
        <v>0</v>
      </c>
      <c r="G185" s="2">
        <v>1.1456427164375782E-3</v>
      </c>
      <c r="H185" s="2">
        <v>1.1459784582257271E-3</v>
      </c>
      <c r="I185" s="2">
        <v>1.0079045780003071E-2</v>
      </c>
      <c r="J185" s="2">
        <v>8.9330673217773438E-3</v>
      </c>
      <c r="K185" s="18"/>
      <c r="L185" s="1">
        <v>2012</v>
      </c>
      <c r="M185" s="4">
        <f t="shared" si="148"/>
        <v>1.0032524858530079</v>
      </c>
      <c r="N185" s="4">
        <f t="shared" si="141"/>
        <v>0.84797786099087169</v>
      </c>
      <c r="O185" s="4">
        <f t="shared" si="142"/>
        <v>1.0369296828260413</v>
      </c>
      <c r="P185" s="4">
        <f t="shared" si="143"/>
        <v>1.085150943575057</v>
      </c>
      <c r="Q185" s="4">
        <f t="shared" si="144"/>
        <v>0.95726948808080525</v>
      </c>
      <c r="R185" s="4">
        <f t="shared" si="145"/>
        <v>0.95726909424897377</v>
      </c>
      <c r="S185" s="4">
        <f t="shared" si="146"/>
        <v>1.109412116201973</v>
      </c>
      <c r="T185" s="4">
        <f t="shared" si="147"/>
        <v>1.1589344342850252</v>
      </c>
    </row>
    <row r="186" spans="1:20" x14ac:dyDescent="0.25">
      <c r="A186" s="1">
        <v>1009</v>
      </c>
      <c r="B186" s="1">
        <v>2014</v>
      </c>
      <c r="C186" s="2">
        <v>4.1542609687894583E-4</v>
      </c>
      <c r="D186" s="2">
        <v>-3.716698382049799E-3</v>
      </c>
      <c r="E186" s="2">
        <v>3.3016854431480169E-3</v>
      </c>
      <c r="F186" s="2">
        <v>0</v>
      </c>
      <c r="G186" s="2">
        <v>4.1315797716379166E-7</v>
      </c>
      <c r="H186" s="2">
        <v>5.7276338338851929E-7</v>
      </c>
      <c r="I186" s="2">
        <v>1.3283348642289639E-2</v>
      </c>
      <c r="J186" s="2">
        <v>1.328277587890625E-2</v>
      </c>
      <c r="K186" s="18"/>
      <c r="L186" s="1">
        <v>2013</v>
      </c>
      <c r="M186" s="4">
        <f t="shared" si="148"/>
        <v>1.0035687750290214</v>
      </c>
      <c r="N186" s="4">
        <f t="shared" si="141"/>
        <v>0.84483203271567486</v>
      </c>
      <c r="O186" s="4">
        <f t="shared" si="142"/>
        <v>1.0416554700777545</v>
      </c>
      <c r="P186" s="4">
        <f t="shared" si="143"/>
        <v>1.085150943575057</v>
      </c>
      <c r="Q186" s="4">
        <f t="shared" si="144"/>
        <v>0.95836680534423924</v>
      </c>
      <c r="R186" s="4">
        <f t="shared" si="145"/>
        <v>0.95836673282466522</v>
      </c>
      <c r="S186" s="4">
        <f t="shared" si="146"/>
        <v>1.120650472524763</v>
      </c>
      <c r="T186" s="4">
        <f t="shared" si="147"/>
        <v>1.169333652913626</v>
      </c>
    </row>
    <row r="187" spans="1:20" x14ac:dyDescent="0.25">
      <c r="A187" s="1">
        <v>1009</v>
      </c>
      <c r="B187" s="1">
        <v>2015</v>
      </c>
      <c r="C187" s="2">
        <v>3.4703794517554343E-4</v>
      </c>
      <c r="D187" s="2">
        <v>-3.7724643480032682E-3</v>
      </c>
      <c r="E187" s="2">
        <v>5.9558544307947159E-3</v>
      </c>
      <c r="F187" s="2">
        <v>0</v>
      </c>
      <c r="G187" s="2">
        <v>2.5304281152784824E-3</v>
      </c>
      <c r="H187" s="2">
        <v>2.5297645479440689E-3</v>
      </c>
      <c r="I187" s="2">
        <v>1.1096620932221413E-2</v>
      </c>
      <c r="J187" s="2">
        <v>8.5668563842773438E-3</v>
      </c>
      <c r="K187" s="18"/>
      <c r="L187" s="1">
        <v>2014</v>
      </c>
      <c r="M187" s="4">
        <f t="shared" si="148"/>
        <v>1.0039857702975425</v>
      </c>
      <c r="N187" s="4">
        <f t="shared" si="141"/>
        <v>0.84169787483423741</v>
      </c>
      <c r="O187" s="4">
        <f t="shared" si="142"/>
        <v>1.0451003726429693</v>
      </c>
      <c r="P187" s="4">
        <f t="shared" si="143"/>
        <v>1.085150943575057</v>
      </c>
      <c r="Q187" s="4">
        <f t="shared" si="144"/>
        <v>0.95836720130121167</v>
      </c>
      <c r="R187" s="4">
        <f t="shared" si="145"/>
        <v>0.95836728174219488</v>
      </c>
      <c r="S187" s="4">
        <f t="shared" si="146"/>
        <v>1.1356357705844091</v>
      </c>
      <c r="T187" s="4">
        <f t="shared" si="147"/>
        <v>1.1849692620139969</v>
      </c>
    </row>
    <row r="188" spans="1:20" x14ac:dyDescent="0.25">
      <c r="A188" s="1">
        <v>1009</v>
      </c>
      <c r="B188" s="1">
        <v>2016</v>
      </c>
      <c r="C188" s="2">
        <v>6.1227759579196572E-4</v>
      </c>
      <c r="D188" s="2">
        <v>-3.716698382049799E-3</v>
      </c>
      <c r="E188" s="2">
        <v>4.8751919530332088E-3</v>
      </c>
      <c r="F188" s="2">
        <v>0</v>
      </c>
      <c r="G188" s="2">
        <v>1.7707711085677147E-3</v>
      </c>
      <c r="H188" s="2">
        <v>1.7707142978906631E-3</v>
      </c>
      <c r="I188" s="2">
        <v>1.9577721133828163E-2</v>
      </c>
      <c r="J188" s="2">
        <v>1.78070068359375E-2</v>
      </c>
      <c r="K188" s="18"/>
      <c r="L188" s="1">
        <v>2015</v>
      </c>
      <c r="M188" s="4">
        <f t="shared" si="148"/>
        <v>1.0043342519209277</v>
      </c>
      <c r="N188" s="4">
        <f t="shared" si="141"/>
        <v>0.83852858139154129</v>
      </c>
      <c r="O188" s="4">
        <f t="shared" si="142"/>
        <v>1.0513434111878734</v>
      </c>
      <c r="P188" s="4">
        <f t="shared" si="143"/>
        <v>1.085150943575057</v>
      </c>
      <c r="Q188" s="4">
        <f t="shared" si="144"/>
        <v>0.96079535144620876</v>
      </c>
      <c r="R188" s="4">
        <f t="shared" si="145"/>
        <v>0.96079479453874772</v>
      </c>
      <c r="S188" s="4">
        <f t="shared" si="146"/>
        <v>1.1483076678385815</v>
      </c>
      <c r="T188" s="4">
        <f t="shared" si="147"/>
        <v>1.1951643309952087</v>
      </c>
    </row>
    <row r="189" spans="1:20" x14ac:dyDescent="0.25">
      <c r="A189" s="1">
        <v>1009</v>
      </c>
      <c r="B189" s="1">
        <v>2017</v>
      </c>
      <c r="C189" s="2">
        <v>4.7428134712390602E-4</v>
      </c>
      <c r="D189" s="2">
        <v>-3.716698382049799E-3</v>
      </c>
      <c r="E189" s="2">
        <v>7.3468820191919804E-3</v>
      </c>
      <c r="F189" s="2">
        <v>0</v>
      </c>
      <c r="G189" s="2">
        <v>4.1044647805392742E-3</v>
      </c>
      <c r="H189" s="2">
        <v>4.1045444086194038E-3</v>
      </c>
      <c r="I189" s="2">
        <v>1.5165259130299091E-2</v>
      </c>
      <c r="J189" s="2">
        <v>1.1060714721679688E-2</v>
      </c>
      <c r="K189" s="18"/>
      <c r="L189" s="1">
        <v>2016</v>
      </c>
      <c r="M189" s="4">
        <f t="shared" si="148"/>
        <v>1.0049493715748403</v>
      </c>
      <c r="N189" s="4">
        <f t="shared" si="141"/>
        <v>0.83541780805387433</v>
      </c>
      <c r="O189" s="4">
        <f t="shared" si="142"/>
        <v>1.0564814263545927</v>
      </c>
      <c r="P189" s="4">
        <f t="shared" si="143"/>
        <v>1.085150943575057</v>
      </c>
      <c r="Q189" s="4">
        <f t="shared" si="144"/>
        <v>0.96249820733484004</v>
      </c>
      <c r="R189" s="4">
        <f t="shared" si="145"/>
        <v>0.96249759476020824</v>
      </c>
      <c r="S189" s="4">
        <f t="shared" si="146"/>
        <v>1.1710104241160886</v>
      </c>
      <c r="T189" s="4">
        <f t="shared" si="147"/>
        <v>1.216637247190034</v>
      </c>
    </row>
    <row r="190" spans="1:20" x14ac:dyDescent="0.25">
      <c r="A190" s="1">
        <v>1009</v>
      </c>
      <c r="B190" s="1">
        <v>2018</v>
      </c>
      <c r="C190" s="2">
        <v>5.7657674187794328E-4</v>
      </c>
      <c r="D190" s="2">
        <v>3.640300128608942E-3</v>
      </c>
      <c r="E190" s="2">
        <v>5.3411996923387051E-3</v>
      </c>
      <c r="F190" s="2">
        <v>0</v>
      </c>
      <c r="G190" s="2">
        <v>9.5580769702792168E-3</v>
      </c>
      <c r="H190" s="2">
        <v>9.5584262162446976E-3</v>
      </c>
      <c r="I190" s="2">
        <v>1.8436180427670479E-2</v>
      </c>
      <c r="J190" s="2">
        <v>8.8777542114257813E-3</v>
      </c>
      <c r="K190" s="18"/>
      <c r="L190" s="1">
        <v>2017</v>
      </c>
      <c r="M190" s="4">
        <f t="shared" si="148"/>
        <v>1.0054261133625142</v>
      </c>
      <c r="N190" s="4">
        <f t="shared" si="141"/>
        <v>0.83231857506315932</v>
      </c>
      <c r="O190" s="4">
        <f t="shared" si="142"/>
        <v>1.064271853381864</v>
      </c>
      <c r="P190" s="4">
        <f t="shared" si="143"/>
        <v>1.085150943575057</v>
      </c>
      <c r="Q190" s="4">
        <f t="shared" si="144"/>
        <v>0.96645686585791757</v>
      </c>
      <c r="R190" s="4">
        <f t="shared" si="145"/>
        <v>0.96645632772088674</v>
      </c>
      <c r="S190" s="4">
        <f t="shared" si="146"/>
        <v>1.1889044414014893</v>
      </c>
      <c r="T190" s="4">
        <f t="shared" si="147"/>
        <v>1.2301688211873822</v>
      </c>
    </row>
    <row r="191" spans="1:20" x14ac:dyDescent="0.25">
      <c r="A191" s="1">
        <v>1009</v>
      </c>
      <c r="B191" s="1">
        <v>2019</v>
      </c>
      <c r="C191" s="2">
        <v>4.9662159290164709E-4</v>
      </c>
      <c r="D191" s="2">
        <v>-3.716698382049799E-3</v>
      </c>
      <c r="E191" s="2">
        <v>6.2363701872527599E-3</v>
      </c>
      <c r="F191" s="2">
        <v>0</v>
      </c>
      <c r="G191" s="2">
        <v>3.0162935145199299E-3</v>
      </c>
      <c r="H191" s="2">
        <v>3.0164364725351334E-3</v>
      </c>
      <c r="I191" s="2">
        <v>1.5879595652222633E-2</v>
      </c>
      <c r="J191" s="2">
        <v>1.28631591796875E-2</v>
      </c>
      <c r="K191" s="18"/>
      <c r="L191" s="1">
        <v>2018</v>
      </c>
      <c r="M191" s="4">
        <f t="shared" si="148"/>
        <v>1.0060059858295802</v>
      </c>
      <c r="N191" s="4">
        <f t="shared" si="141"/>
        <v>0.83535398603042221</v>
      </c>
      <c r="O191" s="4">
        <f t="shared" si="142"/>
        <v>1.0699715499361842</v>
      </c>
      <c r="P191" s="4">
        <f t="shared" si="143"/>
        <v>1.085150943575057</v>
      </c>
      <c r="Q191" s="4">
        <f t="shared" si="144"/>
        <v>0.97573862217835805</v>
      </c>
      <c r="R191" s="4">
        <f t="shared" si="145"/>
        <v>0.97573841964575925</v>
      </c>
      <c r="S191" s="4">
        <f t="shared" si="146"/>
        <v>1.211026595614586</v>
      </c>
      <c r="T191" s="4">
        <f t="shared" si="147"/>
        <v>1.2411385789792393</v>
      </c>
    </row>
    <row r="192" spans="1:20" x14ac:dyDescent="0.25">
      <c r="A192" s="1">
        <v>1009</v>
      </c>
      <c r="B192" s="1">
        <v>2020</v>
      </c>
      <c r="C192" s="2">
        <v>3.5022929660044611E-4</v>
      </c>
      <c r="D192" s="2">
        <v>-3.716698382049799E-3</v>
      </c>
      <c r="E192" s="2">
        <v>6.9575258530676365E-3</v>
      </c>
      <c r="F192" s="2">
        <v>0</v>
      </c>
      <c r="G192" s="2">
        <v>3.5910566803067923E-3</v>
      </c>
      <c r="H192" s="2">
        <v>3.5912049934267998E-3</v>
      </c>
      <c r="I192" s="2">
        <v>1.1198665015399456E-2</v>
      </c>
      <c r="J192" s="2">
        <v>7.6074600219726563E-3</v>
      </c>
      <c r="K192" s="18"/>
      <c r="L192" s="1">
        <v>2019</v>
      </c>
      <c r="M192" s="4">
        <f t="shared" si="148"/>
        <v>1.0065057142024112</v>
      </c>
      <c r="N192" s="4">
        <f t="shared" si="141"/>
        <v>0.83225498980665025</v>
      </c>
      <c r="O192" s="4">
        <f t="shared" si="142"/>
        <v>1.0766651387662456</v>
      </c>
      <c r="P192" s="4">
        <f t="shared" si="143"/>
        <v>1.085150943575057</v>
      </c>
      <c r="Q192" s="4">
        <f t="shared" si="144"/>
        <v>0.97868617937037639</v>
      </c>
      <c r="R192" s="4">
        <f t="shared" si="145"/>
        <v>0.97868611613697221</v>
      </c>
      <c r="S192" s="4">
        <f t="shared" si="146"/>
        <v>1.2304107068758907</v>
      </c>
      <c r="T192" s="4">
        <f t="shared" si="147"/>
        <v>1.2572066636977697</v>
      </c>
    </row>
    <row r="193" spans="1:20" x14ac:dyDescent="0.25">
      <c r="A193" s="1">
        <v>1009</v>
      </c>
      <c r="B193" s="1">
        <v>2021</v>
      </c>
      <c r="C193" s="2">
        <v>3.6910624476149678E-4</v>
      </c>
      <c r="D193" s="16">
        <v>4.8939157277345657E-2</v>
      </c>
      <c r="E193" s="16">
        <v>3.015642985701561E-3</v>
      </c>
      <c r="F193" s="16">
        <v>-4.5133004896342754E-3</v>
      </c>
      <c r="G193" s="16">
        <v>4.781060665845871E-2</v>
      </c>
      <c r="H193" s="2">
        <v>4.7810140997171402E-2</v>
      </c>
      <c r="I193" s="2">
        <v>1.1802259832620621E-2</v>
      </c>
      <c r="J193" s="2">
        <v>-3.6007881164550781E-2</v>
      </c>
      <c r="K193" s="18"/>
      <c r="L193" s="1">
        <v>2020</v>
      </c>
      <c r="M193" s="4">
        <f t="shared" si="148"/>
        <v>1.0068582837272051</v>
      </c>
      <c r="N193" s="4">
        <f t="shared" si="141"/>
        <v>0.82916749023909297</v>
      </c>
      <c r="O193" s="4">
        <f t="shared" si="142"/>
        <v>1.0841821839993688</v>
      </c>
      <c r="P193" s="4">
        <f t="shared" si="143"/>
        <v>1.085150943575057</v>
      </c>
      <c r="Q193" s="4">
        <f t="shared" si="144"/>
        <v>0.98220701488905093</v>
      </c>
      <c r="R193" s="4">
        <f t="shared" si="145"/>
        <v>0.98220709710235199</v>
      </c>
      <c r="S193" s="4">
        <f t="shared" si="146"/>
        <v>1.2442671059888191</v>
      </c>
      <c r="T193" s="4">
        <f t="shared" si="147"/>
        <v>1.2668072850008725</v>
      </c>
    </row>
    <row r="194" spans="1:20" x14ac:dyDescent="0.25">
      <c r="A194" s="1">
        <v>1009</v>
      </c>
      <c r="B194" s="1">
        <v>2022</v>
      </c>
      <c r="C194" s="2">
        <v>6.0905859572812915E-4</v>
      </c>
      <c r="D194" s="2">
        <v>7.8654298558831215E-3</v>
      </c>
      <c r="E194" s="2">
        <v>3.4026592038571835E-3</v>
      </c>
      <c r="F194" s="2">
        <v>-1.1582133360207081E-2</v>
      </c>
      <c r="G194" s="2">
        <v>2.9501429526135325E-4</v>
      </c>
      <c r="H194" s="2">
        <v>2.9544904828071594E-4</v>
      </c>
      <c r="I194" s="2">
        <v>1.947479322552681E-2</v>
      </c>
      <c r="J194" s="2">
        <v>1.9179344177246094E-2</v>
      </c>
      <c r="K194" s="18"/>
      <c r="L194" s="1">
        <v>2021</v>
      </c>
      <c r="M194" s="4">
        <f t="shared" si="148"/>
        <v>1.0072299900026522</v>
      </c>
      <c r="N194" s="4">
        <f t="shared" si="141"/>
        <v>0.87075559166843508</v>
      </c>
      <c r="O194" s="4">
        <f t="shared" si="142"/>
        <v>1.0874566251890638</v>
      </c>
      <c r="P194" s="4">
        <f t="shared" si="143"/>
        <v>1.0802643668795018</v>
      </c>
      <c r="Q194" s="4">
        <f t="shared" si="144"/>
        <v>1.0303076255917609</v>
      </c>
      <c r="R194" s="4">
        <f t="shared" si="145"/>
        <v>1.0303072320569053</v>
      </c>
      <c r="S194" s="4">
        <f t="shared" si="146"/>
        <v>1.2590392706661766</v>
      </c>
      <c r="T194" s="4">
        <f t="shared" si="147"/>
        <v>1.2220037203394472</v>
      </c>
    </row>
    <row r="195" spans="1:20" x14ac:dyDescent="0.25">
      <c r="A195" s="1">
        <v>1009</v>
      </c>
      <c r="B195" s="1">
        <v>2023</v>
      </c>
      <c r="C195" s="2">
        <v>4.5945902820676565E-4</v>
      </c>
      <c r="D195" s="2">
        <v>7.8654298558831215E-3</v>
      </c>
      <c r="E195" s="2">
        <v>4.5010717585682869E-3</v>
      </c>
      <c r="F195" s="2">
        <v>-1.1582113802433014E-2</v>
      </c>
      <c r="G195" s="2">
        <v>1.2438468402251601E-3</v>
      </c>
      <c r="H195" s="2">
        <v>1.2435503304004669E-3</v>
      </c>
      <c r="I195" s="2">
        <v>1.4691311866044998E-2</v>
      </c>
      <c r="J195" s="2">
        <v>1.3447761535644531E-2</v>
      </c>
      <c r="K195" s="18"/>
      <c r="L195" s="1">
        <v>2022</v>
      </c>
      <c r="M195" s="4">
        <f t="shared" si="148"/>
        <v>1.0078436389410494</v>
      </c>
      <c r="N195" s="4">
        <f t="shared" si="141"/>
        <v>0.87763146409451065</v>
      </c>
      <c r="O195" s="4">
        <f t="shared" si="142"/>
        <v>1.0911631719650829</v>
      </c>
      <c r="P195" s="4">
        <f t="shared" si="143"/>
        <v>1.0678247784635944</v>
      </c>
      <c r="Q195" s="4">
        <f t="shared" si="144"/>
        <v>1.0306116259098421</v>
      </c>
      <c r="R195" s="4">
        <f t="shared" si="145"/>
        <v>1.0306116803203136</v>
      </c>
      <c r="S195" s="4">
        <f t="shared" si="146"/>
        <v>1.2837991139942502</v>
      </c>
      <c r="T195" s="4">
        <f t="shared" si="147"/>
        <v>1.2456671494303713</v>
      </c>
    </row>
    <row r="196" spans="1:20" x14ac:dyDescent="0.25">
      <c r="A196" s="1"/>
      <c r="B196" s="1"/>
      <c r="L196" s="1">
        <v>2023</v>
      </c>
      <c r="M196" s="4">
        <f t="shared" si="148"/>
        <v>1.0083068081954814</v>
      </c>
      <c r="N196" s="4">
        <f t="shared" si="141"/>
        <v>0.88456163145945543</v>
      </c>
      <c r="O196" s="4">
        <f t="shared" si="142"/>
        <v>1.0960856455952956</v>
      </c>
      <c r="P196" s="4">
        <f t="shared" si="143"/>
        <v>1.0555284565160159</v>
      </c>
      <c r="Q196" s="4">
        <f t="shared" si="144"/>
        <v>1.0318943465128334</v>
      </c>
      <c r="R196" s="4">
        <f t="shared" si="145"/>
        <v>1.0318940950242423</v>
      </c>
      <c r="S196" s="4">
        <f t="shared" si="146"/>
        <v>1.3027990322782741</v>
      </c>
      <c r="T196" s="4">
        <f t="shared" si="147"/>
        <v>1.262531725455476</v>
      </c>
    </row>
    <row r="197" spans="1:20" x14ac:dyDescent="0.25">
      <c r="B197" s="1" t="s">
        <v>10</v>
      </c>
      <c r="C197" s="2">
        <f>AVERAGE(C179:C195)</f>
        <v>4.8661744393243948E-4</v>
      </c>
      <c r="D197" s="2">
        <f t="shared" ref="D197:J197" si="149">AVERAGE(D179:D195)</f>
        <v>-7.215475786806029E-3</v>
      </c>
      <c r="E197" s="2">
        <f t="shared" si="149"/>
        <v>5.396784074357985E-3</v>
      </c>
      <c r="F197" s="2">
        <f t="shared" si="149"/>
        <v>3.1789145980249435E-3</v>
      </c>
      <c r="G197" s="2">
        <f t="shared" si="149"/>
        <v>1.8468402593177469E-3</v>
      </c>
      <c r="H197" s="2">
        <f t="shared" si="149"/>
        <v>1.8468259231132619E-3</v>
      </c>
      <c r="I197" s="2">
        <f t="shared" si="149"/>
        <v>1.5559708918718732E-2</v>
      </c>
      <c r="J197" s="2">
        <f t="shared" si="149"/>
        <v>1.3712882995605469E-2</v>
      </c>
      <c r="L197" s="2" t="s">
        <v>11</v>
      </c>
      <c r="M197" s="4">
        <f>AVERAGE(M179:M196)</f>
        <v>1.0042945789682729</v>
      </c>
      <c r="N197" s="4">
        <f>AVERAGE(N179:N196)</f>
        <v>0.87938719678876698</v>
      </c>
      <c r="O197" s="4">
        <f t="shared" ref="O197:T197" si="150">AVERAGE(O179:O196)</f>
        <v>1.0512757775511661</v>
      </c>
      <c r="P197" s="4">
        <f t="shared" si="150"/>
        <v>1.068853791568015</v>
      </c>
      <c r="Q197" s="4">
        <f t="shared" si="150"/>
        <v>0.99035368107424104</v>
      </c>
      <c r="R197" s="4">
        <f t="shared" si="150"/>
        <v>0.99035348565401804</v>
      </c>
      <c r="S197" s="4">
        <f t="shared" si="150"/>
        <v>1.1502314263319604</v>
      </c>
      <c r="T197" s="4">
        <f t="shared" si="150"/>
        <v>1.1619034132576556</v>
      </c>
    </row>
    <row r="198" spans="1:20" x14ac:dyDescent="0.25">
      <c r="B198" s="1"/>
      <c r="C198" s="15">
        <f>C197-M198</f>
        <v>-6.9388939039072284E-18</v>
      </c>
      <c r="D198" s="15">
        <f t="shared" ref="D198" si="151">D197-N198</f>
        <v>2.3418766925686896E-17</v>
      </c>
      <c r="E198" s="15">
        <f t="shared" ref="E198" si="152">E197-O198</f>
        <v>4.8572257327350599E-17</v>
      </c>
      <c r="F198" s="15">
        <f t="shared" ref="F198" si="153">F197-P198</f>
        <v>1.8214596497756474E-17</v>
      </c>
      <c r="G198" s="15">
        <f t="shared" ref="G198" si="154">G197-Q198</f>
        <v>3.5561831257524545E-17</v>
      </c>
      <c r="H198" s="15">
        <f t="shared" ref="H198" si="155">H197-R198</f>
        <v>1.3444106938820255E-17</v>
      </c>
      <c r="I198" s="15">
        <f t="shared" ref="I198" si="156">I197-S198</f>
        <v>2.9490299091605721E-17</v>
      </c>
      <c r="J198" s="15">
        <f t="shared" ref="J198" si="157">J197-T198</f>
        <v>3.9898639947466563E-17</v>
      </c>
      <c r="L198" s="2" t="s">
        <v>12</v>
      </c>
      <c r="M198" s="2">
        <f>LN(M196/M179)/17</f>
        <v>4.8661744393244642E-4</v>
      </c>
      <c r="N198" s="2">
        <f>LN(N196/N179)/17</f>
        <v>-7.2154757868060524E-3</v>
      </c>
      <c r="O198" s="2">
        <f t="shared" ref="O198:S198" si="158">LN(O196/O179)/17</f>
        <v>5.3967840743579364E-3</v>
      </c>
      <c r="P198" s="2">
        <f t="shared" si="158"/>
        <v>3.1789145980249253E-3</v>
      </c>
      <c r="Q198" s="2">
        <f t="shared" si="158"/>
        <v>1.8468402593177114E-3</v>
      </c>
      <c r="R198" s="2">
        <f t="shared" si="158"/>
        <v>1.8468259231132485E-3</v>
      </c>
      <c r="S198" s="2">
        <f t="shared" si="158"/>
        <v>1.5559708918718702E-2</v>
      </c>
      <c r="T198" s="2">
        <f>LN(T196/T179)/17</f>
        <v>1.3712882995605429E-2</v>
      </c>
    </row>
    <row r="199" spans="1:20" x14ac:dyDescent="0.25">
      <c r="A199" s="1"/>
      <c r="B199" s="1"/>
      <c r="L199" s="2" t="s">
        <v>13</v>
      </c>
      <c r="M199" s="2">
        <f>LN(M196/M197)</f>
        <v>3.9871129653600099E-3</v>
      </c>
      <c r="N199" s="2">
        <f>LN(N196/N197)</f>
        <v>5.8668929959935206E-3</v>
      </c>
      <c r="O199" s="2">
        <f t="shared" ref="O199:T199" si="159">LN(O196/O197)</f>
        <v>4.1740876402462566E-2</v>
      </c>
      <c r="P199" s="2">
        <f t="shared" si="159"/>
        <v>-1.2545303304501813E-2</v>
      </c>
      <c r="Q199" s="2">
        <f t="shared" si="159"/>
        <v>4.1089430451434386E-2</v>
      </c>
      <c r="R199" s="2">
        <f t="shared" si="159"/>
        <v>4.1089384059648029E-2</v>
      </c>
      <c r="S199" s="2">
        <f t="shared" si="159"/>
        <v>0.12455188920050873</v>
      </c>
      <c r="T199" s="2">
        <f t="shared" si="159"/>
        <v>8.3059477071103019E-2</v>
      </c>
    </row>
    <row r="200" spans="1:20" x14ac:dyDescent="0.25">
      <c r="A200" s="1">
        <v>1010</v>
      </c>
      <c r="B200" s="1">
        <v>2006</v>
      </c>
      <c r="N200" s="3"/>
    </row>
    <row r="201" spans="1:20" x14ac:dyDescent="0.25">
      <c r="A201" s="1">
        <v>1010</v>
      </c>
      <c r="B201" s="1">
        <v>2007</v>
      </c>
      <c r="C201" s="2">
        <v>5.5392818467225879E-5</v>
      </c>
      <c r="D201" s="2">
        <v>-2.1648716181516647E-2</v>
      </c>
      <c r="E201" s="2">
        <v>3.4032317344099283E-3</v>
      </c>
      <c r="F201" s="2">
        <v>0</v>
      </c>
      <c r="G201" s="2">
        <v>-1.8190091475844383E-2</v>
      </c>
      <c r="H201" s="2">
        <v>-1.8190158531069756E-2</v>
      </c>
      <c r="I201" s="2">
        <v>1.7711985856294632E-3</v>
      </c>
      <c r="J201" s="2">
        <v>1.9961357116699219E-2</v>
      </c>
      <c r="K201" s="18"/>
      <c r="L201" s="1">
        <v>2006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  <c r="S201" s="4">
        <v>1</v>
      </c>
      <c r="T201" s="4">
        <v>1</v>
      </c>
    </row>
    <row r="202" spans="1:20" x14ac:dyDescent="0.25">
      <c r="A202" s="1">
        <v>1010</v>
      </c>
      <c r="B202" s="1">
        <v>2008</v>
      </c>
      <c r="C202" s="2">
        <v>3.3023941796272993E-4</v>
      </c>
      <c r="D202" s="2">
        <v>-2.1648716181516647E-2</v>
      </c>
      <c r="E202" s="2">
        <v>3.2583309803158045E-3</v>
      </c>
      <c r="F202" s="2">
        <v>0</v>
      </c>
      <c r="G202" s="2">
        <v>-1.8060145899653435E-2</v>
      </c>
      <c r="H202" s="2">
        <v>-1.8060281872749329E-2</v>
      </c>
      <c r="I202" s="2">
        <v>1.0559485293924809E-2</v>
      </c>
      <c r="J202" s="2">
        <v>2.8619766235351563E-2</v>
      </c>
      <c r="K202" s="18"/>
      <c r="L202" s="1">
        <v>2007</v>
      </c>
      <c r="M202" s="4">
        <f>M201*EXP(C201)</f>
        <v>1.0000553943526778</v>
      </c>
      <c r="N202" s="4">
        <f t="shared" ref="N202:N218" si="160">N201*EXP(D201)</f>
        <v>0.97858393538102062</v>
      </c>
      <c r="O202" s="4">
        <f t="shared" ref="O202:O218" si="161">O201*EXP(E201)</f>
        <v>1.003409029302486</v>
      </c>
      <c r="P202" s="4">
        <f t="shared" ref="P202:P218" si="162">P201*EXP(F201)</f>
        <v>1</v>
      </c>
      <c r="Q202" s="4">
        <f t="shared" ref="Q202:Q218" si="163">Q201*EXP(G201)</f>
        <v>0.98197434966209962</v>
      </c>
      <c r="R202" s="4">
        <f t="shared" ref="R202:R218" si="164">R201*EXP(H201)</f>
        <v>0.98197428381559049</v>
      </c>
      <c r="S202" s="4">
        <f t="shared" ref="S202:S218" si="165">S201*EXP(I201)</f>
        <v>1.0017727680843389</v>
      </c>
      <c r="T202" s="4">
        <f t="shared" ref="T202:T218" si="166">T201*EXP(J201)</f>
        <v>1.0201619172671392</v>
      </c>
    </row>
    <row r="203" spans="1:20" x14ac:dyDescent="0.25">
      <c r="A203" s="1">
        <v>1010</v>
      </c>
      <c r="B203" s="1">
        <v>2009</v>
      </c>
      <c r="C203" s="2">
        <v>1.2089894153177738E-3</v>
      </c>
      <c r="D203" s="2">
        <v>-3.4956339746713638E-2</v>
      </c>
      <c r="E203" s="2">
        <v>3.4976829774677753E-3</v>
      </c>
      <c r="F203" s="2">
        <v>0</v>
      </c>
      <c r="G203" s="2">
        <v>-3.0249666422605515E-2</v>
      </c>
      <c r="H203" s="2">
        <v>-3.0250012874603271E-2</v>
      </c>
      <c r="I203" s="2">
        <v>3.8657724857330322E-2</v>
      </c>
      <c r="J203" s="2">
        <v>6.8907737731933594E-2</v>
      </c>
      <c r="K203" s="18"/>
      <c r="L203" s="1">
        <v>2008</v>
      </c>
      <c r="M203" s="4">
        <f t="shared" ref="M203:M218" si="167">M202*EXP(C202)</f>
        <v>1.0003857066020998</v>
      </c>
      <c r="N203" s="4">
        <f t="shared" si="160"/>
        <v>0.9576265185858055</v>
      </c>
      <c r="O203" s="4">
        <f t="shared" si="161"/>
        <v>1.0066838002751708</v>
      </c>
      <c r="P203" s="4">
        <f t="shared" si="162"/>
        <v>1</v>
      </c>
      <c r="Q203" s="4">
        <f t="shared" si="163"/>
        <v>0.964398934627545</v>
      </c>
      <c r="R203" s="4">
        <f t="shared" si="164"/>
        <v>0.96439873882726823</v>
      </c>
      <c r="S203" s="4">
        <f t="shared" si="165"/>
        <v>1.012407020199027</v>
      </c>
      <c r="T203" s="4">
        <f t="shared" si="166"/>
        <v>1.0497805300816343</v>
      </c>
    </row>
    <row r="204" spans="1:20" x14ac:dyDescent="0.25">
      <c r="A204" s="1">
        <v>1010</v>
      </c>
      <c r="B204" s="1">
        <v>2010</v>
      </c>
      <c r="C204" s="2">
        <v>3.6322243977338076E-4</v>
      </c>
      <c r="D204" s="2">
        <v>-2.1648716181516647E-2</v>
      </c>
      <c r="E204" s="2">
        <v>1.9364120671525598E-3</v>
      </c>
      <c r="F204" s="2">
        <v>0</v>
      </c>
      <c r="G204" s="2">
        <v>-1.9349081441760063E-2</v>
      </c>
      <c r="H204" s="2">
        <v>-1.9348818808794022E-2</v>
      </c>
      <c r="I204" s="2">
        <v>1.1614124290645123E-2</v>
      </c>
      <c r="J204" s="2">
        <v>3.0962944030761719E-2</v>
      </c>
      <c r="K204" s="18"/>
      <c r="L204" s="1">
        <v>2009</v>
      </c>
      <c r="M204" s="4">
        <f t="shared" si="167"/>
        <v>1.0015958937369287</v>
      </c>
      <c r="N204" s="4">
        <f t="shared" si="160"/>
        <v>0.92472972615104088</v>
      </c>
      <c r="O204" s="4">
        <f t="shared" si="161"/>
        <v>1.0102110260298827</v>
      </c>
      <c r="P204" s="4">
        <f t="shared" si="162"/>
        <v>1</v>
      </c>
      <c r="Q204" s="4">
        <f t="shared" si="163"/>
        <v>0.93566300586888207</v>
      </c>
      <c r="R204" s="4">
        <f t="shared" si="164"/>
        <v>0.93566249174061644</v>
      </c>
      <c r="S204" s="4">
        <f t="shared" si="165"/>
        <v>1.0523106956023589</v>
      </c>
      <c r="T204" s="4">
        <f t="shared" si="166"/>
        <v>1.124669102279285</v>
      </c>
    </row>
    <row r="205" spans="1:20" x14ac:dyDescent="0.25">
      <c r="A205" s="1">
        <v>1010</v>
      </c>
      <c r="B205" s="1">
        <v>2011</v>
      </c>
      <c r="C205" s="2">
        <v>2.2677428205497563E-4</v>
      </c>
      <c r="D205" s="2">
        <v>-2.1648716181516647E-2</v>
      </c>
      <c r="E205" s="2">
        <v>1.6015633009374142E-3</v>
      </c>
      <c r="F205" s="2">
        <v>0</v>
      </c>
      <c r="G205" s="2">
        <v>-1.9820379093289375E-2</v>
      </c>
      <c r="H205" s="2">
        <v>-1.9820790737867355E-2</v>
      </c>
      <c r="I205" s="2">
        <v>7.2511620819568634E-3</v>
      </c>
      <c r="J205" s="2">
        <v>2.7071952819824219E-2</v>
      </c>
      <c r="K205" s="18"/>
      <c r="L205" s="1">
        <v>2010</v>
      </c>
      <c r="M205" s="4">
        <f t="shared" si="167"/>
        <v>1.001959761919663</v>
      </c>
      <c r="N205" s="4">
        <f t="shared" si="160"/>
        <v>0.90492565458069907</v>
      </c>
      <c r="O205" s="4">
        <f t="shared" si="161"/>
        <v>1.0121691060641111</v>
      </c>
      <c r="P205" s="4">
        <f t="shared" si="162"/>
        <v>1</v>
      </c>
      <c r="Q205" s="4">
        <f t="shared" si="163"/>
        <v>0.91773281195648626</v>
      </c>
      <c r="R205" s="4">
        <f t="shared" si="164"/>
        <v>0.91773254870729615</v>
      </c>
      <c r="S205" s="4">
        <f t="shared" si="165"/>
        <v>1.0646036103532388</v>
      </c>
      <c r="T205" s="4">
        <f t="shared" si="166"/>
        <v>1.1600368885824335</v>
      </c>
    </row>
    <row r="206" spans="1:20" x14ac:dyDescent="0.25">
      <c r="A206" s="1">
        <v>1010</v>
      </c>
      <c r="B206" s="1">
        <v>2012</v>
      </c>
      <c r="C206" s="2">
        <v>2.3633443925064057E-4</v>
      </c>
      <c r="D206" s="2">
        <v>-5.2315555512905121E-2</v>
      </c>
      <c r="E206" s="2">
        <v>1.8381145782768726E-3</v>
      </c>
      <c r="F206" s="2">
        <v>-1.6907000914216042E-2</v>
      </c>
      <c r="G206" s="2">
        <v>-6.7148104310035706E-2</v>
      </c>
      <c r="H206" s="2">
        <v>-6.7148275673389435E-2</v>
      </c>
      <c r="I206" s="2">
        <v>7.5568500906229019E-3</v>
      </c>
      <c r="J206" s="2">
        <v>7.4705123901367188E-2</v>
      </c>
      <c r="K206" s="18"/>
      <c r="L206" s="1">
        <v>2011</v>
      </c>
      <c r="M206" s="4">
        <f t="shared" si="167"/>
        <v>1.0021870063909473</v>
      </c>
      <c r="N206" s="4">
        <f t="shared" si="160"/>
        <v>0.88554570828682655</v>
      </c>
      <c r="O206" s="4">
        <f t="shared" si="161"/>
        <v>1.0137914577614175</v>
      </c>
      <c r="P206" s="4">
        <f t="shared" si="162"/>
        <v>1</v>
      </c>
      <c r="Q206" s="4">
        <f t="shared" si="163"/>
        <v>0.89972207911216429</v>
      </c>
      <c r="R206" s="4">
        <f t="shared" si="164"/>
        <v>0.8997214506637714</v>
      </c>
      <c r="S206" s="4">
        <f t="shared" si="165"/>
        <v>1.0723512795402073</v>
      </c>
      <c r="T206" s="4">
        <f t="shared" si="166"/>
        <v>1.1918703046916104</v>
      </c>
    </row>
    <row r="207" spans="1:20" x14ac:dyDescent="0.25">
      <c r="A207" s="1">
        <v>1010</v>
      </c>
      <c r="B207" s="1">
        <v>2013</v>
      </c>
      <c r="C207" s="2">
        <v>1.0726421169238165E-4</v>
      </c>
      <c r="D207" s="2">
        <v>-3.716698382049799E-3</v>
      </c>
      <c r="E207" s="2">
        <v>1.1636745184659958E-3</v>
      </c>
      <c r="F207" s="2">
        <v>-1.7932003363966942E-2</v>
      </c>
      <c r="G207" s="2">
        <v>-2.0377762615680695E-2</v>
      </c>
      <c r="H207" s="2">
        <v>-2.0377727225422859E-2</v>
      </c>
      <c r="I207" s="2">
        <v>3.4297988750040531E-3</v>
      </c>
      <c r="J207" s="2">
        <v>2.3807525634765625E-2</v>
      </c>
      <c r="K207" s="18"/>
      <c r="L207" s="1">
        <v>2012</v>
      </c>
      <c r="M207" s="4">
        <f t="shared" si="167"/>
        <v>1.0024238856853922</v>
      </c>
      <c r="N207" s="4">
        <f t="shared" si="160"/>
        <v>0.84040886628828915</v>
      </c>
      <c r="O207" s="4">
        <f t="shared" si="161"/>
        <v>1.0156566363000417</v>
      </c>
      <c r="P207" s="4">
        <f t="shared" si="162"/>
        <v>0.98323512035042804</v>
      </c>
      <c r="Q207" s="4">
        <f t="shared" si="163"/>
        <v>0.84129116284796235</v>
      </c>
      <c r="R207" s="4">
        <f t="shared" si="164"/>
        <v>0.84129043104671652</v>
      </c>
      <c r="S207" s="4">
        <f t="shared" si="165"/>
        <v>1.0804855735145578</v>
      </c>
      <c r="T207" s="4">
        <f t="shared" si="166"/>
        <v>1.2843193404181215</v>
      </c>
    </row>
    <row r="208" spans="1:20" x14ac:dyDescent="0.25">
      <c r="A208" s="1">
        <v>1010</v>
      </c>
      <c r="B208" s="1">
        <v>2014</v>
      </c>
      <c r="C208" s="2">
        <v>1.1365475074853748E-4</v>
      </c>
      <c r="D208" s="2">
        <v>-3.716698382049799E-3</v>
      </c>
      <c r="E208" s="2">
        <v>9.6312124514952302E-4</v>
      </c>
      <c r="F208" s="2">
        <v>-1.7932020127773285E-2</v>
      </c>
      <c r="G208" s="2">
        <v>-2.0571943372488022E-2</v>
      </c>
      <c r="H208" s="2">
        <v>-2.0572023466229439E-2</v>
      </c>
      <c r="I208" s="2">
        <v>3.6341377999633551E-3</v>
      </c>
      <c r="J208" s="2">
        <v>2.4206161499023438E-2</v>
      </c>
      <c r="K208" s="18"/>
      <c r="L208" s="1">
        <v>2013</v>
      </c>
      <c r="M208" s="4">
        <f t="shared" si="167"/>
        <v>1.0025314156602276</v>
      </c>
      <c r="N208" s="4">
        <f t="shared" si="160"/>
        <v>0.83729111746969787</v>
      </c>
      <c r="O208" s="4">
        <f t="shared" si="161"/>
        <v>1.0168392179838524</v>
      </c>
      <c r="P208" s="4">
        <f t="shared" si="162"/>
        <v>0.96576088711328278</v>
      </c>
      <c r="Q208" s="4">
        <f t="shared" si="163"/>
        <v>0.82432102519702555</v>
      </c>
      <c r="R208" s="4">
        <f t="shared" si="164"/>
        <v>0.8243203373302459</v>
      </c>
      <c r="S208" s="4">
        <f t="shared" si="165"/>
        <v>1.0841977841479282</v>
      </c>
      <c r="T208" s="4">
        <f t="shared" si="166"/>
        <v>1.315262686754777</v>
      </c>
    </row>
    <row r="209" spans="1:20" x14ac:dyDescent="0.25">
      <c r="A209" s="1">
        <v>1010</v>
      </c>
      <c r="B209" s="1">
        <v>2015</v>
      </c>
      <c r="C209" s="2">
        <v>6.2253784562926739E-5</v>
      </c>
      <c r="D209" s="2">
        <v>-3.7724643480032682E-3</v>
      </c>
      <c r="E209" s="2">
        <v>1.5571757103316486E-4</v>
      </c>
      <c r="F209" s="2">
        <v>-1.7932062968611717E-2</v>
      </c>
      <c r="G209" s="2">
        <v>-2.1486556157469749E-2</v>
      </c>
      <c r="H209" s="2">
        <v>-2.148602157831192E-2</v>
      </c>
      <c r="I209" s="2">
        <v>1.990579767152667E-3</v>
      </c>
      <c r="J209" s="2">
        <v>2.3476600646972656E-2</v>
      </c>
      <c r="K209" s="18"/>
      <c r="L209" s="1">
        <v>2014</v>
      </c>
      <c r="M209" s="4">
        <f t="shared" si="167"/>
        <v>1.0026453645936881</v>
      </c>
      <c r="N209" s="4">
        <f t="shared" si="160"/>
        <v>0.83418493487569767</v>
      </c>
      <c r="O209" s="4">
        <f t="shared" si="161"/>
        <v>1.0178190292003535</v>
      </c>
      <c r="P209" s="4">
        <f t="shared" si="162"/>
        <v>0.94859719322263114</v>
      </c>
      <c r="Q209" s="4">
        <f t="shared" si="163"/>
        <v>0.80753637809197609</v>
      </c>
      <c r="R209" s="4">
        <f t="shared" si="164"/>
        <v>0.80753563955283836</v>
      </c>
      <c r="S209" s="4">
        <f t="shared" si="165"/>
        <v>1.088145076455719</v>
      </c>
      <c r="T209" s="4">
        <f t="shared" si="166"/>
        <v>1.347488607163001</v>
      </c>
    </row>
    <row r="210" spans="1:20" x14ac:dyDescent="0.25">
      <c r="A210" s="1">
        <v>1010</v>
      </c>
      <c r="B210" s="1">
        <v>2016</v>
      </c>
      <c r="C210" s="2">
        <v>1.6133894678205252E-4</v>
      </c>
      <c r="D210" s="2">
        <v>-3.716698382049799E-3</v>
      </c>
      <c r="E210" s="2">
        <v>2.4053570814430714E-3</v>
      </c>
      <c r="F210" s="2">
        <v>-1.7931981012225151E-2</v>
      </c>
      <c r="G210" s="2">
        <v>-1.9081983715295792E-2</v>
      </c>
      <c r="H210" s="2">
        <v>-1.9081642851233482E-2</v>
      </c>
      <c r="I210" s="2">
        <v>5.1588513888418674E-3</v>
      </c>
      <c r="J210" s="2">
        <v>2.4240493774414063E-2</v>
      </c>
      <c r="K210" s="18"/>
      <c r="L210" s="1">
        <v>2015</v>
      </c>
      <c r="M210" s="4">
        <f t="shared" si="167"/>
        <v>1.0027077850051418</v>
      </c>
      <c r="N210" s="4">
        <f t="shared" si="160"/>
        <v>0.83104393033815138</v>
      </c>
      <c r="O210" s="4">
        <f t="shared" si="161"/>
        <v>1.0179775338479908</v>
      </c>
      <c r="P210" s="4">
        <f t="shared" si="162"/>
        <v>0.93173849598503033</v>
      </c>
      <c r="Q210" s="4">
        <f t="shared" si="163"/>
        <v>0.79037028290948752</v>
      </c>
      <c r="R210" s="4">
        <f t="shared" si="164"/>
        <v>0.79036998258495228</v>
      </c>
      <c r="S210" s="4">
        <f t="shared" si="165"/>
        <v>1.0903132732970804</v>
      </c>
      <c r="T210" s="4">
        <f t="shared" si="166"/>
        <v>1.3794973167944025</v>
      </c>
    </row>
    <row r="211" spans="1:20" x14ac:dyDescent="0.25">
      <c r="A211" s="1">
        <v>1010</v>
      </c>
      <c r="B211" s="1">
        <v>2017</v>
      </c>
      <c r="C211" s="2">
        <v>4.8431247705593705E-4</v>
      </c>
      <c r="D211" s="2">
        <v>-3.716698382049799E-3</v>
      </c>
      <c r="E211" s="2">
        <v>1.3967405539005995E-3</v>
      </c>
      <c r="F211" s="2">
        <v>-1.7932003363966942E-2</v>
      </c>
      <c r="G211" s="2">
        <v>-1.9767649471759796E-2</v>
      </c>
      <c r="H211" s="2">
        <v>-1.9768470898270607E-2</v>
      </c>
      <c r="I211" s="2">
        <v>1.5486007556319237E-2</v>
      </c>
      <c r="J211" s="2">
        <v>3.5254478454589844E-2</v>
      </c>
      <c r="K211" s="18"/>
      <c r="L211" s="1">
        <v>2016</v>
      </c>
      <c r="M211" s="4">
        <f t="shared" si="167"/>
        <v>1.0028695738741764</v>
      </c>
      <c r="N211" s="4">
        <f t="shared" si="160"/>
        <v>0.82796092355901962</v>
      </c>
      <c r="O211" s="4">
        <f t="shared" si="161"/>
        <v>1.0204290805584006</v>
      </c>
      <c r="P211" s="4">
        <f t="shared" si="162"/>
        <v>0.91517949057017989</v>
      </c>
      <c r="Q211" s="4">
        <f t="shared" si="163"/>
        <v>0.7754314347647816</v>
      </c>
      <c r="R211" s="4">
        <f t="shared" si="164"/>
        <v>0.77543140443335656</v>
      </c>
      <c r="S211" s="4">
        <f t="shared" si="165"/>
        <v>1.0959525710840134</v>
      </c>
      <c r="T211" s="4">
        <f t="shared" si="166"/>
        <v>1.4133456050989806</v>
      </c>
    </row>
    <row r="212" spans="1:20" x14ac:dyDescent="0.25">
      <c r="A212" s="1">
        <v>1010</v>
      </c>
      <c r="B212" s="1">
        <v>2018</v>
      </c>
      <c r="C212" s="2">
        <v>4.0463401819579303E-4</v>
      </c>
      <c r="D212" s="2">
        <v>3.640300128608942E-3</v>
      </c>
      <c r="E212" s="2">
        <v>1.4092003693804145E-3</v>
      </c>
      <c r="F212" s="2">
        <v>-1.7932046204805374E-2</v>
      </c>
      <c r="G212" s="2">
        <v>-1.247791200876236E-2</v>
      </c>
      <c r="H212" s="2">
        <v>-1.2477151118218899E-2</v>
      </c>
      <c r="I212" s="2">
        <v>1.2938269414007664E-2</v>
      </c>
      <c r="J212" s="2">
        <v>2.5415420532226563E-2</v>
      </c>
      <c r="K212" s="18"/>
      <c r="L212" s="1">
        <v>2017</v>
      </c>
      <c r="M212" s="4">
        <f t="shared" si="167"/>
        <v>1.0033553937564827</v>
      </c>
      <c r="N212" s="4">
        <f t="shared" si="160"/>
        <v>0.82488935411846065</v>
      </c>
      <c r="O212" s="4">
        <f t="shared" si="161"/>
        <v>1.0218553510706547</v>
      </c>
      <c r="P212" s="4">
        <f t="shared" si="162"/>
        <v>0.89891475435288992</v>
      </c>
      <c r="Q212" s="4">
        <f t="shared" si="163"/>
        <v>0.76025348837618834</v>
      </c>
      <c r="R212" s="4">
        <f t="shared" si="164"/>
        <v>0.76025283414636757</v>
      </c>
      <c r="S212" s="4">
        <f t="shared" si="165"/>
        <v>1.1130565955900851</v>
      </c>
      <c r="T212" s="4">
        <f t="shared" si="166"/>
        <v>1.4640610885873295</v>
      </c>
    </row>
    <row r="213" spans="1:20" x14ac:dyDescent="0.25">
      <c r="A213" s="1">
        <v>1010</v>
      </c>
      <c r="B213" s="1">
        <v>2019</v>
      </c>
      <c r="C213" s="2">
        <v>2.7227611280977726E-4</v>
      </c>
      <c r="D213" s="2">
        <v>-3.716698382049799E-3</v>
      </c>
      <c r="E213" s="2">
        <v>2.098639561154414E-5</v>
      </c>
      <c r="F213" s="2">
        <v>-1.793200895190239E-2</v>
      </c>
      <c r="G213" s="2">
        <v>-2.1355444565415382E-2</v>
      </c>
      <c r="H213" s="2">
        <v>-2.1355628967285156E-2</v>
      </c>
      <c r="I213" s="2">
        <v>8.7060937657952309E-3</v>
      </c>
      <c r="J213" s="2">
        <v>3.0061721801757813E-2</v>
      </c>
      <c r="K213" s="18"/>
      <c r="L213" s="1">
        <v>2018</v>
      </c>
      <c r="M213" s="4">
        <f t="shared" si="167"/>
        <v>1.0037614676312481</v>
      </c>
      <c r="N213" s="4">
        <f t="shared" si="160"/>
        <v>0.82789767120675772</v>
      </c>
      <c r="O213" s="4">
        <f t="shared" si="161"/>
        <v>1.0232963651091254</v>
      </c>
      <c r="P213" s="4">
        <f t="shared" si="162"/>
        <v>0.88293904015751112</v>
      </c>
      <c r="Q213" s="4">
        <f t="shared" si="163"/>
        <v>0.75082605192445773</v>
      </c>
      <c r="R213" s="4">
        <f t="shared" si="164"/>
        <v>0.7508259771035074</v>
      </c>
      <c r="S213" s="4">
        <f t="shared" si="165"/>
        <v>1.1275511869634303</v>
      </c>
      <c r="T213" s="4">
        <f t="shared" si="166"/>
        <v>1.5017476987648091</v>
      </c>
    </row>
    <row r="214" spans="1:20" x14ac:dyDescent="0.25">
      <c r="A214" s="1">
        <v>1010</v>
      </c>
      <c r="B214" s="1">
        <v>2020</v>
      </c>
      <c r="C214" s="2">
        <v>2.0148321345914155E-4</v>
      </c>
      <c r="D214" s="2">
        <v>-3.716698382049799E-3</v>
      </c>
      <c r="E214" s="2">
        <v>1.1431735474616289E-3</v>
      </c>
      <c r="F214" s="2">
        <v>-1.7931992188096046E-2</v>
      </c>
      <c r="G214" s="2">
        <v>-2.0304033532738686E-2</v>
      </c>
      <c r="H214" s="2">
        <v>-2.0304275676608086E-2</v>
      </c>
      <c r="I214" s="2">
        <v>6.4424742013216019E-3</v>
      </c>
      <c r="J214" s="2">
        <v>2.6746749877929688E-2</v>
      </c>
      <c r="K214" s="18"/>
      <c r="L214" s="1">
        <v>2019</v>
      </c>
      <c r="M214" s="4">
        <f t="shared" si="167"/>
        <v>1.0040348051117876</v>
      </c>
      <c r="N214" s="4">
        <f t="shared" si="160"/>
        <v>0.82482633641977565</v>
      </c>
      <c r="O214" s="4">
        <f t="shared" si="161"/>
        <v>1.0233178406368175</v>
      </c>
      <c r="P214" s="4">
        <f t="shared" si="162"/>
        <v>0.86724728223772496</v>
      </c>
      <c r="Q214" s="4">
        <f t="shared" si="163"/>
        <v>0.73496182451758207</v>
      </c>
      <c r="R214" s="4">
        <f t="shared" si="164"/>
        <v>0.73496161574921737</v>
      </c>
      <c r="S214" s="4">
        <f t="shared" si="165"/>
        <v>1.1374106095763628</v>
      </c>
      <c r="T214" s="4">
        <f t="shared" si="166"/>
        <v>1.5475782414161274</v>
      </c>
    </row>
    <row r="215" spans="1:20" x14ac:dyDescent="0.25">
      <c r="A215" s="1">
        <v>1010</v>
      </c>
      <c r="B215" s="1">
        <v>2021</v>
      </c>
      <c r="C215" s="2">
        <v>1.5633500879630446E-4</v>
      </c>
      <c r="D215" s="16">
        <v>4.7080807387828827E-2</v>
      </c>
      <c r="E215" s="16">
        <v>1.6770320944488049E-3</v>
      </c>
      <c r="F215" s="16">
        <v>-2.2445384413003922E-2</v>
      </c>
      <c r="G215" s="16">
        <v>2.6468789204955101E-2</v>
      </c>
      <c r="H215" s="16">
        <v>2.6468919590115547E-2</v>
      </c>
      <c r="I215" s="2">
        <v>4.9988492392003536E-3</v>
      </c>
      <c r="J215" s="2">
        <v>-2.1470069885253906E-2</v>
      </c>
      <c r="K215" s="18"/>
      <c r="L215" s="1">
        <v>2020</v>
      </c>
      <c r="M215" s="4">
        <f t="shared" si="167"/>
        <v>1.0042371216517552</v>
      </c>
      <c r="N215" s="4">
        <f t="shared" si="160"/>
        <v>0.82176639567060994</v>
      </c>
      <c r="O215" s="4">
        <f t="shared" si="161"/>
        <v>1.0244883394370401</v>
      </c>
      <c r="P215" s="4">
        <f t="shared" si="162"/>
        <v>0.85183441545738525</v>
      </c>
      <c r="Q215" s="4">
        <f t="shared" si="163"/>
        <v>0.72018961024256545</v>
      </c>
      <c r="R215" s="4">
        <f t="shared" si="164"/>
        <v>0.72018923128086931</v>
      </c>
      <c r="S215" s="4">
        <f t="shared" si="165"/>
        <v>1.1447620032399732</v>
      </c>
      <c r="T215" s="4">
        <f t="shared" si="166"/>
        <v>1.5895294579819681</v>
      </c>
    </row>
    <row r="216" spans="1:20" x14ac:dyDescent="0.25">
      <c r="A216" s="1">
        <v>1010</v>
      </c>
      <c r="B216" s="1">
        <v>2022</v>
      </c>
      <c r="C216" s="2">
        <v>2.0802019571419805E-4</v>
      </c>
      <c r="D216" s="2">
        <v>7.8654298558831215E-3</v>
      </c>
      <c r="E216" s="2">
        <v>1.9809366203844547E-3</v>
      </c>
      <c r="F216" s="2">
        <v>-2.951408177614212E-2</v>
      </c>
      <c r="G216" s="2">
        <v>-1.9459694623947144E-2</v>
      </c>
      <c r="H216" s="2">
        <v>-1.9460108131170273E-2</v>
      </c>
      <c r="I216" s="2">
        <v>6.6514955833554268E-3</v>
      </c>
      <c r="J216" s="2">
        <v>2.6111602783203125E-2</v>
      </c>
      <c r="K216" s="18"/>
      <c r="L216" s="1">
        <v>2021</v>
      </c>
      <c r="M216" s="4">
        <f t="shared" si="167"/>
        <v>1.0043941313437381</v>
      </c>
      <c r="N216" s="4">
        <f t="shared" si="160"/>
        <v>0.86138104876464094</v>
      </c>
      <c r="O216" s="4">
        <f t="shared" si="161"/>
        <v>1.026207880722618</v>
      </c>
      <c r="P216" s="4">
        <f t="shared" si="162"/>
        <v>0.83292764318724721</v>
      </c>
      <c r="Q216" s="4">
        <f t="shared" si="163"/>
        <v>0.73950667915973067</v>
      </c>
      <c r="R216" s="4">
        <f t="shared" si="164"/>
        <v>0.73950638645410116</v>
      </c>
      <c r="S216" s="4">
        <f t="shared" si="165"/>
        <v>1.1504988227105564</v>
      </c>
      <c r="T216" s="4">
        <f t="shared" si="166"/>
        <v>1.5557658993875658</v>
      </c>
    </row>
    <row r="217" spans="1:20" x14ac:dyDescent="0.25">
      <c r="A217" s="1">
        <v>1010</v>
      </c>
      <c r="B217" s="1">
        <v>2023</v>
      </c>
      <c r="C217" s="2">
        <v>2.0031764870509505E-4</v>
      </c>
      <c r="D217" s="2">
        <v>7.8654298558831215E-3</v>
      </c>
      <c r="E217" s="2">
        <v>1.71824567951262E-3</v>
      </c>
      <c r="F217" s="2">
        <v>-2.9514197260141373E-2</v>
      </c>
      <c r="G217" s="2">
        <v>-1.9730204716324806E-2</v>
      </c>
      <c r="H217" s="2">
        <v>-1.9730240106582642E-2</v>
      </c>
      <c r="I217" s="2">
        <v>6.4052045345306396E-3</v>
      </c>
      <c r="J217" s="2">
        <v>2.6135444641113281E-2</v>
      </c>
      <c r="K217" s="18"/>
      <c r="L217" s="1">
        <v>2022</v>
      </c>
      <c r="M217" s="4">
        <f t="shared" si="167"/>
        <v>1.0046030873402945</v>
      </c>
      <c r="N217" s="4">
        <f t="shared" si="160"/>
        <v>0.86818289564132467</v>
      </c>
      <c r="O217" s="4">
        <f t="shared" si="161"/>
        <v>1.0282427483000991</v>
      </c>
      <c r="P217" s="4">
        <f t="shared" si="162"/>
        <v>0.80870377954563466</v>
      </c>
      <c r="Q217" s="4">
        <f t="shared" si="163"/>
        <v>0.72525521926505343</v>
      </c>
      <c r="R217" s="4">
        <f t="shared" si="164"/>
        <v>0.72525463230223186</v>
      </c>
      <c r="S217" s="4">
        <f t="shared" si="165"/>
        <v>1.1581768674810087</v>
      </c>
      <c r="T217" s="4">
        <f t="shared" si="166"/>
        <v>1.596924460049757</v>
      </c>
    </row>
    <row r="218" spans="1:20" x14ac:dyDescent="0.25">
      <c r="A218" s="1"/>
      <c r="B218" s="1"/>
      <c r="L218" s="1">
        <v>2023</v>
      </c>
      <c r="M218" s="4">
        <f t="shared" si="167"/>
        <v>1.0048043472259129</v>
      </c>
      <c r="N218" s="4">
        <f t="shared" si="160"/>
        <v>0.87503845291830129</v>
      </c>
      <c r="O218" s="4">
        <f t="shared" si="161"/>
        <v>1.0300110407051943</v>
      </c>
      <c r="P218" s="4">
        <f t="shared" si="162"/>
        <v>0.785184322880771</v>
      </c>
      <c r="Q218" s="4">
        <f t="shared" si="163"/>
        <v>0.71108602551090638</v>
      </c>
      <c r="R218" s="4">
        <f t="shared" si="164"/>
        <v>0.71108542484998538</v>
      </c>
      <c r="S218" s="4">
        <f t="shared" si="165"/>
        <v>1.1656190360664549</v>
      </c>
      <c r="T218" s="4">
        <f t="shared" si="166"/>
        <v>1.639210972274566</v>
      </c>
    </row>
    <row r="219" spans="1:20" x14ac:dyDescent="0.25">
      <c r="B219" s="1" t="s">
        <v>10</v>
      </c>
      <c r="C219" s="2">
        <f>AVERAGE(C201:C217)</f>
        <v>2.8193195184405125E-4</v>
      </c>
      <c r="D219" s="2">
        <f t="shared" ref="D219:J219" si="168">AVERAGE(D201:D217)</f>
        <v>-7.8522027881049051E-3</v>
      </c>
      <c r="E219" s="2">
        <f t="shared" si="168"/>
        <v>1.7393836067854222E-3</v>
      </c>
      <c r="F219" s="2">
        <f t="shared" si="168"/>
        <v>-1.4225693090873607E-2</v>
      </c>
      <c r="G219" s="2">
        <f t="shared" si="168"/>
        <v>-2.0056580248124459E-2</v>
      </c>
      <c r="H219" s="2">
        <f t="shared" si="168"/>
        <v>-2.0056629936923E-2</v>
      </c>
      <c r="I219" s="2">
        <f t="shared" si="168"/>
        <v>9.014841607388328E-3</v>
      </c>
      <c r="J219" s="2">
        <f t="shared" si="168"/>
        <v>2.9071471270392921E-2</v>
      </c>
      <c r="L219" s="2" t="s">
        <v>11</v>
      </c>
      <c r="M219" s="4">
        <f>AVERAGE(M201:M218)</f>
        <v>1.0026973412156757</v>
      </c>
      <c r="N219" s="4">
        <f>AVERAGE(N201:N218)</f>
        <v>0.87368241501422905</v>
      </c>
      <c r="O219" s="4">
        <f t="shared" ref="O219:T219" si="169">AVERAGE(O201:O218)</f>
        <v>1.0173558601836252</v>
      </c>
      <c r="P219" s="4">
        <f t="shared" si="169"/>
        <v>0.92623680139226194</v>
      </c>
      <c r="Q219" s="4">
        <f t="shared" si="169"/>
        <v>0.82669557577971631</v>
      </c>
      <c r="R219" s="4">
        <f t="shared" si="169"/>
        <v>0.82669518947716292</v>
      </c>
      <c r="S219" s="4">
        <f t="shared" si="169"/>
        <v>1.0910897096614633</v>
      </c>
      <c r="T219" s="4">
        <f t="shared" si="169"/>
        <v>1.3434027843107501</v>
      </c>
    </row>
    <row r="220" spans="1:20" x14ac:dyDescent="0.25">
      <c r="B220" s="1"/>
      <c r="C220" s="15">
        <f>C219-M220</f>
        <v>3.6320772778264399E-17</v>
      </c>
      <c r="D220" s="15">
        <f t="shared" ref="D220" si="170">D219-N220</f>
        <v>3.1225022567582528E-17</v>
      </c>
      <c r="E220" s="15">
        <f t="shared" ref="E220" si="171">E219-O220</f>
        <v>3.6212352561015848E-17</v>
      </c>
      <c r="F220" s="15">
        <f t="shared" ref="F220" si="172">F219-P220</f>
        <v>0</v>
      </c>
      <c r="G220" s="15">
        <f t="shared" ref="G220" si="173">G219-Q220</f>
        <v>0</v>
      </c>
      <c r="H220" s="15">
        <f t="shared" ref="H220" si="174">H219-R220</f>
        <v>0</v>
      </c>
      <c r="I220" s="15">
        <f t="shared" ref="I220" si="175">I219-S220</f>
        <v>0</v>
      </c>
      <c r="J220" s="15">
        <f t="shared" ref="J220" si="176">J219-T220</f>
        <v>2.7755575615628914E-17</v>
      </c>
      <c r="L220" s="2" t="s">
        <v>12</v>
      </c>
      <c r="M220" s="2">
        <f>LN(M218/M201)/17</f>
        <v>2.8193195184401492E-4</v>
      </c>
      <c r="N220" s="2">
        <f>LN(N218/N201)/17</f>
        <v>-7.8522027881049363E-3</v>
      </c>
      <c r="O220" s="2">
        <f t="shared" ref="O220:S220" si="177">LN(O218/O201)/17</f>
        <v>1.739383606785386E-3</v>
      </c>
      <c r="P220" s="2">
        <f t="shared" si="177"/>
        <v>-1.4225693090873608E-2</v>
      </c>
      <c r="Q220" s="2">
        <f t="shared" si="177"/>
        <v>-2.0056580248124463E-2</v>
      </c>
      <c r="R220" s="2">
        <f t="shared" si="177"/>
        <v>-2.0056629936923018E-2</v>
      </c>
      <c r="S220" s="2">
        <f t="shared" si="177"/>
        <v>9.0148416073883263E-3</v>
      </c>
      <c r="T220" s="2">
        <f>LN(T218/T201)/17</f>
        <v>2.9071471270392894E-2</v>
      </c>
    </row>
    <row r="221" spans="1:20" x14ac:dyDescent="0.25">
      <c r="A221" s="1"/>
      <c r="B221" s="1"/>
      <c r="L221" s="2" t="s">
        <v>13</v>
      </c>
      <c r="M221" s="2">
        <f>LN(M218/M219)</f>
        <v>2.0991332620581269E-3</v>
      </c>
      <c r="N221" s="2">
        <f>LN(N218/N219)</f>
        <v>1.5508915124662842E-3</v>
      </c>
      <c r="O221" s="2">
        <f t="shared" ref="O221:T221" si="178">LN(O218/O219)</f>
        <v>1.2362553768764706E-2</v>
      </c>
      <c r="P221" s="2">
        <f t="shared" si="178"/>
        <v>-0.16521143056245674</v>
      </c>
      <c r="Q221" s="2">
        <f t="shared" si="178"/>
        <v>-0.15064310581670598</v>
      </c>
      <c r="R221" s="2">
        <f t="shared" si="178"/>
        <v>-0.15064348324103771</v>
      </c>
      <c r="S221" s="2">
        <f t="shared" si="178"/>
        <v>6.60753768510315E-2</v>
      </c>
      <c r="T221" s="2">
        <f t="shared" si="178"/>
        <v>0.19900922516315442</v>
      </c>
    </row>
    <row r="222" spans="1:20" x14ac:dyDescent="0.25">
      <c r="A222" s="1">
        <v>1011</v>
      </c>
      <c r="B222" s="1">
        <v>2006</v>
      </c>
      <c r="N222" s="3"/>
    </row>
    <row r="223" spans="1:20" x14ac:dyDescent="0.25">
      <c r="A223" s="1">
        <v>1011</v>
      </c>
      <c r="B223" s="1">
        <v>2007</v>
      </c>
      <c r="C223" s="2">
        <v>5.935316439718008E-4</v>
      </c>
      <c r="D223" s="2">
        <v>-2.1648716181516647E-2</v>
      </c>
      <c r="E223" s="2">
        <v>5.6357560679316521E-3</v>
      </c>
      <c r="F223" s="2">
        <v>9.3421665951609612E-3</v>
      </c>
      <c r="G223" s="2">
        <v>-6.0772616416215897E-3</v>
      </c>
      <c r="H223" s="2">
        <v>-6.0775689780712128E-3</v>
      </c>
      <c r="I223" s="2">
        <v>1.8978316336870193E-2</v>
      </c>
      <c r="J223" s="2">
        <v>2.5055885314941406E-2</v>
      </c>
      <c r="K223" s="18"/>
      <c r="L223" s="1">
        <v>2006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  <c r="S223" s="4">
        <v>1</v>
      </c>
      <c r="T223" s="4">
        <v>1</v>
      </c>
    </row>
    <row r="224" spans="1:20" x14ac:dyDescent="0.25">
      <c r="A224" s="1">
        <v>1011</v>
      </c>
      <c r="B224" s="1">
        <v>2008</v>
      </c>
      <c r="C224" s="2">
        <v>6.4458622364327312E-4</v>
      </c>
      <c r="D224" s="2">
        <v>-2.1648716181516647E-2</v>
      </c>
      <c r="E224" s="2">
        <v>3.7736925296485424E-3</v>
      </c>
      <c r="F224" s="2">
        <v>9.3421200290322304E-3</v>
      </c>
      <c r="G224" s="2">
        <v>-7.8883171081542969E-3</v>
      </c>
      <c r="H224" s="2">
        <v>-7.8888032585382462E-3</v>
      </c>
      <c r="I224" s="2">
        <v>2.0610800012946129E-2</v>
      </c>
      <c r="J224" s="2">
        <v>2.8499603271484375E-2</v>
      </c>
      <c r="K224" s="18"/>
      <c r="L224" s="1">
        <v>2007</v>
      </c>
      <c r="M224" s="4">
        <f>M223*EXP(C223)</f>
        <v>1.0005937078187315</v>
      </c>
      <c r="N224" s="4">
        <f t="shared" ref="N224:N240" si="179">N223*EXP(D223)</f>
        <v>0.97858393538102062</v>
      </c>
      <c r="O224" s="4">
        <f t="shared" ref="O224:O240" si="180">O223*EXP(E223)</f>
        <v>1.0056516668168172</v>
      </c>
      <c r="P224" s="4">
        <f t="shared" ref="P224:P240" si="181">P223*EXP(F223)</f>
        <v>1.0093859408427552</v>
      </c>
      <c r="Q224" s="4">
        <f t="shared" ref="Q224:Q240" si="182">Q223*EXP(G223)</f>
        <v>0.99394116756098083</v>
      </c>
      <c r="R224" s="4">
        <f t="shared" ref="R224:R240" si="183">R223*EXP(H223)</f>
        <v>0.9939408620866782</v>
      </c>
      <c r="S224" s="4">
        <f t="shared" ref="S224:S240" si="184">S223*EXP(I223)</f>
        <v>1.0191595492654697</v>
      </c>
      <c r="T224" s="4">
        <f t="shared" ref="T224:T240" si="185">T223*EXP(J223)</f>
        <v>1.0253724221839993</v>
      </c>
    </row>
    <row r="225" spans="1:20" x14ac:dyDescent="0.25">
      <c r="A225" s="1">
        <v>1011</v>
      </c>
      <c r="B225" s="1">
        <v>2009</v>
      </c>
      <c r="C225" s="2">
        <v>7.1180722443386912E-4</v>
      </c>
      <c r="D225" s="2">
        <v>-3.4956339746713638E-2</v>
      </c>
      <c r="E225" s="2">
        <v>6.0723377391695976E-3</v>
      </c>
      <c r="F225" s="2">
        <v>9.342169389128685E-3</v>
      </c>
      <c r="G225" s="2">
        <v>-1.8830025568604469E-2</v>
      </c>
      <c r="H225" s="2">
        <v>-1.8829531967639923E-2</v>
      </c>
      <c r="I225" s="2">
        <v>2.2760204970836639E-2</v>
      </c>
      <c r="J225" s="2">
        <v>4.1589736938476563E-2</v>
      </c>
      <c r="K225" s="18"/>
      <c r="L225" s="1">
        <v>2008</v>
      </c>
      <c r="M225" s="4">
        <f t="shared" ref="M225:M240" si="186">M224*EXP(C224)</f>
        <v>1.0012388846519662</v>
      </c>
      <c r="N225" s="4">
        <f t="shared" si="179"/>
        <v>0.9576265185858055</v>
      </c>
      <c r="O225" s="4">
        <f t="shared" si="180"/>
        <v>1.0094538566347986</v>
      </c>
      <c r="P225" s="4">
        <f t="shared" si="181"/>
        <v>1.0188599301266503</v>
      </c>
      <c r="Q225" s="4">
        <f t="shared" si="182"/>
        <v>0.98613148755736024</v>
      </c>
      <c r="R225" s="4">
        <f t="shared" si="183"/>
        <v>0.98613070507531919</v>
      </c>
      <c r="S225" s="4">
        <f t="shared" si="184"/>
        <v>1.04038320990794</v>
      </c>
      <c r="T225" s="4">
        <f t="shared" si="185"/>
        <v>1.0550155314639318</v>
      </c>
    </row>
    <row r="226" spans="1:20" x14ac:dyDescent="0.25">
      <c r="A226" s="1">
        <v>1011</v>
      </c>
      <c r="B226" s="1">
        <v>2010</v>
      </c>
      <c r="C226" s="2">
        <v>2.8331874636933208E-4</v>
      </c>
      <c r="D226" s="2">
        <v>-2.1648716181516647E-2</v>
      </c>
      <c r="E226" s="2">
        <v>3.3791086170822382E-3</v>
      </c>
      <c r="F226" s="2">
        <v>9.342096745967865E-3</v>
      </c>
      <c r="G226" s="2">
        <v>-8.6441924795508385E-3</v>
      </c>
      <c r="H226" s="2">
        <v>-8.6438721045851707E-3</v>
      </c>
      <c r="I226" s="2">
        <v>9.059184230864048E-3</v>
      </c>
      <c r="J226" s="2">
        <v>1.7703056335449219E-2</v>
      </c>
      <c r="K226" s="18"/>
      <c r="L226" s="1">
        <v>2009</v>
      </c>
      <c r="M226" s="4">
        <f t="shared" si="186"/>
        <v>1.0019518274322541</v>
      </c>
      <c r="N226" s="4">
        <f t="shared" si="179"/>
        <v>0.92472972615104088</v>
      </c>
      <c r="O226" s="4">
        <f t="shared" si="180"/>
        <v>1.0156022500524744</v>
      </c>
      <c r="P226" s="4">
        <f t="shared" si="181"/>
        <v>1.028422892031253</v>
      </c>
      <c r="Q226" s="4">
        <f t="shared" si="182"/>
        <v>0.9677363405045063</v>
      </c>
      <c r="R226" s="4">
        <f t="shared" si="183"/>
        <v>0.96773605029409648</v>
      </c>
      <c r="S226" s="4">
        <f t="shared" si="184"/>
        <v>1.0643340743821861</v>
      </c>
      <c r="T226" s="4">
        <f t="shared" si="185"/>
        <v>1.099818565257265</v>
      </c>
    </row>
    <row r="227" spans="1:20" x14ac:dyDescent="0.25">
      <c r="A227" s="1">
        <v>1011</v>
      </c>
      <c r="B227" s="1">
        <v>2011</v>
      </c>
      <c r="C227" s="2">
        <v>3.2565268338657916E-4</v>
      </c>
      <c r="D227" s="2">
        <v>-1.3707716949284077E-2</v>
      </c>
      <c r="E227" s="2">
        <v>5.2552125416696072E-3</v>
      </c>
      <c r="F227" s="2">
        <v>1.4011365128681064E-3</v>
      </c>
      <c r="G227" s="2">
        <v>-6.7257150076329708E-3</v>
      </c>
      <c r="H227" s="2">
        <v>-6.7256586626172066E-3</v>
      </c>
      <c r="I227" s="2">
        <v>1.0412822477519512E-2</v>
      </c>
      <c r="J227" s="2">
        <v>1.7138481140136719E-2</v>
      </c>
      <c r="K227" s="18"/>
      <c r="L227" s="1">
        <v>2010</v>
      </c>
      <c r="M227" s="4">
        <f t="shared" si="186"/>
        <v>1.0022357393848149</v>
      </c>
      <c r="N227" s="4">
        <f t="shared" si="179"/>
        <v>0.90492565458069907</v>
      </c>
      <c r="O227" s="4">
        <f t="shared" si="180"/>
        <v>1.0190398851673579</v>
      </c>
      <c r="P227" s="4">
        <f t="shared" si="181"/>
        <v>1.0380755359484524</v>
      </c>
      <c r="Q227" s="4">
        <f t="shared" si="182"/>
        <v>0.95940709298194227</v>
      </c>
      <c r="R227" s="4">
        <f t="shared" si="183"/>
        <v>0.95940711263932732</v>
      </c>
      <c r="S227" s="4">
        <f t="shared" si="184"/>
        <v>1.0740198793492202</v>
      </c>
      <c r="T227" s="4">
        <f t="shared" si="185"/>
        <v>1.1194620773600406</v>
      </c>
    </row>
    <row r="228" spans="1:20" x14ac:dyDescent="0.25">
      <c r="A228" s="1">
        <v>1011</v>
      </c>
      <c r="B228" s="1">
        <v>2012</v>
      </c>
      <c r="C228" s="2">
        <v>5.1963480655103922E-4</v>
      </c>
      <c r="D228" s="2">
        <v>-5.1290545612573624E-2</v>
      </c>
      <c r="E228" s="2">
        <v>3.9188549853861332E-3</v>
      </c>
      <c r="F228" s="2">
        <v>-8.5898386314511299E-3</v>
      </c>
      <c r="G228" s="2">
        <v>-5.5441893637180328E-2</v>
      </c>
      <c r="H228" s="2">
        <v>-5.544227734208107E-2</v>
      </c>
      <c r="I228" s="2">
        <v>1.6615446656942368E-2</v>
      </c>
      <c r="J228" s="2">
        <v>7.2057723999023438E-2</v>
      </c>
      <c r="K228" s="18"/>
      <c r="L228" s="1">
        <v>2011</v>
      </c>
      <c r="M228" s="4">
        <f t="shared" si="186"/>
        <v>1.0025621732918855</v>
      </c>
      <c r="N228" s="4">
        <f t="shared" si="179"/>
        <v>0.89260582115131581</v>
      </c>
      <c r="O228" s="4">
        <f t="shared" si="180"/>
        <v>1.0244092525785691</v>
      </c>
      <c r="P228" s="4">
        <f t="shared" si="181"/>
        <v>1.0395310409274516</v>
      </c>
      <c r="Q228" s="4">
        <f t="shared" si="182"/>
        <v>0.95297604523788959</v>
      </c>
      <c r="R228" s="4">
        <f t="shared" si="183"/>
        <v>0.95297611845896113</v>
      </c>
      <c r="S228" s="4">
        <f t="shared" si="184"/>
        <v>1.0852618866254498</v>
      </c>
      <c r="T228" s="4">
        <f t="shared" si="185"/>
        <v>1.1388133087536387</v>
      </c>
    </row>
    <row r="229" spans="1:20" x14ac:dyDescent="0.25">
      <c r="A229" s="1">
        <v>1011</v>
      </c>
      <c r="B229" s="1">
        <v>2013</v>
      </c>
      <c r="C229" s="2">
        <v>4.0429492946714163E-4</v>
      </c>
      <c r="D229" s="2">
        <v>-3.716698382049799E-3</v>
      </c>
      <c r="E229" s="2">
        <v>3.2371827401220798E-3</v>
      </c>
      <c r="F229" s="2">
        <v>-8.5899066179990768E-3</v>
      </c>
      <c r="G229" s="2">
        <v>-8.6651276797056198E-3</v>
      </c>
      <c r="H229" s="2">
        <v>-8.6647132411599159E-3</v>
      </c>
      <c r="I229" s="2">
        <v>1.292742695659399E-2</v>
      </c>
      <c r="J229" s="2">
        <v>2.1592140197753906E-2</v>
      </c>
      <c r="K229" s="18"/>
      <c r="L229" s="1">
        <v>2012</v>
      </c>
      <c r="M229" s="4">
        <f t="shared" si="186"/>
        <v>1.0030832748723932</v>
      </c>
      <c r="N229" s="4">
        <f t="shared" si="179"/>
        <v>0.84797786099087169</v>
      </c>
      <c r="O229" s="4">
        <f t="shared" si="180"/>
        <v>1.0284316403144365</v>
      </c>
      <c r="P229" s="4">
        <f t="shared" si="181"/>
        <v>1.0306398785283379</v>
      </c>
      <c r="Q229" s="4">
        <f t="shared" si="182"/>
        <v>0.90157918303006979</v>
      </c>
      <c r="R229" s="4">
        <f t="shared" si="183"/>
        <v>0.90157890636179761</v>
      </c>
      <c r="S229" s="4">
        <f t="shared" si="184"/>
        <v>1.1034446365552169</v>
      </c>
      <c r="T229" s="4">
        <f t="shared" si="185"/>
        <v>1.2239024546481694</v>
      </c>
    </row>
    <row r="230" spans="1:20" x14ac:dyDescent="0.25">
      <c r="A230" s="1">
        <v>1011</v>
      </c>
      <c r="B230" s="1">
        <v>2014</v>
      </c>
      <c r="C230" s="2">
        <v>1.9564671674743295E-4</v>
      </c>
      <c r="D230" s="2">
        <v>-3.716698382049799E-3</v>
      </c>
      <c r="E230" s="2">
        <v>3.1734020449221134E-3</v>
      </c>
      <c r="F230" s="2">
        <v>-8.5898945108056068E-3</v>
      </c>
      <c r="G230" s="2">
        <v>-8.9375441893935204E-3</v>
      </c>
      <c r="H230" s="2">
        <v>-8.9380890130996704E-3</v>
      </c>
      <c r="I230" s="2">
        <v>6.2558506615459919E-3</v>
      </c>
      <c r="J230" s="2">
        <v>1.5193939208984375E-2</v>
      </c>
      <c r="K230" s="18"/>
      <c r="L230" s="1">
        <v>2013</v>
      </c>
      <c r="M230" s="4">
        <f t="shared" si="186"/>
        <v>1.0034888983444887</v>
      </c>
      <c r="N230" s="4">
        <f t="shared" si="179"/>
        <v>0.84483203271567486</v>
      </c>
      <c r="O230" s="4">
        <f t="shared" si="180"/>
        <v>1.031766255937878</v>
      </c>
      <c r="P230" s="4">
        <f t="shared" si="181"/>
        <v>1.0218246932276729</v>
      </c>
      <c r="Q230" s="4">
        <f t="shared" si="182"/>
        <v>0.8938006340264929</v>
      </c>
      <c r="R230" s="4">
        <f t="shared" si="183"/>
        <v>0.89380073017062789</v>
      </c>
      <c r="S230" s="4">
        <f t="shared" si="184"/>
        <v>1.1178019380311497</v>
      </c>
      <c r="T230" s="4">
        <f t="shared" si="185"/>
        <v>1.2506164968311886</v>
      </c>
    </row>
    <row r="231" spans="1:20" x14ac:dyDescent="0.25">
      <c r="A231" s="1">
        <v>1011</v>
      </c>
      <c r="B231" s="1">
        <v>2015</v>
      </c>
      <c r="C231" s="2">
        <v>6.5065856324508786E-4</v>
      </c>
      <c r="D231" s="2">
        <v>-3.7724643480032682E-3</v>
      </c>
      <c r="E231" s="2">
        <v>4.0249070152640343E-3</v>
      </c>
      <c r="F231" s="2">
        <v>-8.5898758843541145E-3</v>
      </c>
      <c r="G231" s="2">
        <v>-7.6867747120559216E-3</v>
      </c>
      <c r="H231" s="2">
        <v>-7.6870117336511612E-3</v>
      </c>
      <c r="I231" s="2">
        <v>2.0804962143301964E-2</v>
      </c>
      <c r="J231" s="2">
        <v>2.8491973876953125E-2</v>
      </c>
      <c r="K231" s="18"/>
      <c r="L231" s="1">
        <v>2014</v>
      </c>
      <c r="M231" s="4">
        <f t="shared" si="186"/>
        <v>1.0036852468595872</v>
      </c>
      <c r="N231" s="4">
        <f t="shared" si="179"/>
        <v>0.84169787483423741</v>
      </c>
      <c r="O231" s="4">
        <f t="shared" si="180"/>
        <v>1.0350456657751925</v>
      </c>
      <c r="P231" s="4">
        <f t="shared" si="181"/>
        <v>1.0130849175195689</v>
      </c>
      <c r="Q231" s="4">
        <f t="shared" si="182"/>
        <v>0.8858478435105096</v>
      </c>
      <c r="R231" s="4">
        <f t="shared" si="183"/>
        <v>0.88584745616835514</v>
      </c>
      <c r="S231" s="4">
        <f t="shared" si="184"/>
        <v>1.1248166586699004</v>
      </c>
      <c r="T231" s="4">
        <f t="shared" si="185"/>
        <v>1.2697633777844761</v>
      </c>
    </row>
    <row r="232" spans="1:20" x14ac:dyDescent="0.25">
      <c r="A232" s="1">
        <v>1011</v>
      </c>
      <c r="B232" s="1">
        <v>2016</v>
      </c>
      <c r="C232" s="2">
        <v>2.5694668875075877E-4</v>
      </c>
      <c r="D232" s="2">
        <v>-3.716698382049799E-3</v>
      </c>
      <c r="E232" s="2">
        <v>4.3100905604660511E-3</v>
      </c>
      <c r="F232" s="2">
        <v>-8.5898572579026222E-3</v>
      </c>
      <c r="G232" s="2">
        <v>-7.7395183034241199E-3</v>
      </c>
      <c r="H232" s="2">
        <v>-7.7390391379594803E-3</v>
      </c>
      <c r="I232" s="2">
        <v>8.2159321755170822E-3</v>
      </c>
      <c r="J232" s="2">
        <v>1.5954971313476563E-2</v>
      </c>
      <c r="K232" s="18"/>
      <c r="L232" s="1">
        <v>2015</v>
      </c>
      <c r="M232" s="4">
        <f t="shared" si="186"/>
        <v>1.0043385157647156</v>
      </c>
      <c r="N232" s="4">
        <f t="shared" si="179"/>
        <v>0.83852858139154129</v>
      </c>
      <c r="O232" s="4">
        <f t="shared" si="180"/>
        <v>1.0392200234017992</v>
      </c>
      <c r="P232" s="4">
        <f t="shared" si="181"/>
        <v>1.0044199127550781</v>
      </c>
      <c r="Q232" s="4">
        <f t="shared" si="182"/>
        <v>0.87906463460725881</v>
      </c>
      <c r="R232" s="4">
        <f t="shared" si="183"/>
        <v>0.87906404187391585</v>
      </c>
      <c r="S232" s="4">
        <f t="shared" si="184"/>
        <v>1.1484635601666124</v>
      </c>
      <c r="T232" s="4">
        <f t="shared" si="185"/>
        <v>1.3064617649285453</v>
      </c>
    </row>
    <row r="233" spans="1:20" x14ac:dyDescent="0.25">
      <c r="A233" s="1">
        <v>1011</v>
      </c>
      <c r="B233" s="1">
        <v>2017</v>
      </c>
      <c r="C233" s="2">
        <v>6.6126062301918864E-4</v>
      </c>
      <c r="D233" s="2">
        <v>-3.716698382049799E-3</v>
      </c>
      <c r="E233" s="2">
        <v>4.5283939689397812E-3</v>
      </c>
      <c r="F233" s="2">
        <v>-8.5899149999022484E-3</v>
      </c>
      <c r="G233" s="2">
        <v>-7.1169589646160603E-3</v>
      </c>
      <c r="H233" s="2">
        <v>-7.1172192692756653E-3</v>
      </c>
      <c r="I233" s="2">
        <v>2.1143965423107147E-2</v>
      </c>
      <c r="J233" s="2">
        <v>2.8261184692382813E-2</v>
      </c>
      <c r="K233" s="18"/>
      <c r="L233" s="1">
        <v>2016</v>
      </c>
      <c r="M233" s="4">
        <f t="shared" si="186"/>
        <v>1.0045966103775843</v>
      </c>
      <c r="N233" s="4">
        <f t="shared" si="179"/>
        <v>0.83541780805387433</v>
      </c>
      <c r="O233" s="4">
        <f t="shared" si="180"/>
        <v>1.0437088224310844</v>
      </c>
      <c r="P233" s="4">
        <f t="shared" si="181"/>
        <v>0.99582903909030074</v>
      </c>
      <c r="Q233" s="4">
        <f t="shared" si="182"/>
        <v>0.87228735803581203</v>
      </c>
      <c r="R233" s="4">
        <f t="shared" si="183"/>
        <v>0.87228718784202841</v>
      </c>
      <c r="S233" s="4">
        <f t="shared" si="184"/>
        <v>1.1579381267857674</v>
      </c>
      <c r="T233" s="4">
        <f t="shared" si="185"/>
        <v>1.3274734999962685</v>
      </c>
    </row>
    <row r="234" spans="1:20" x14ac:dyDescent="0.25">
      <c r="A234" s="1">
        <v>1011</v>
      </c>
      <c r="B234" s="1">
        <v>2018</v>
      </c>
      <c r="C234" s="2">
        <v>2.3458445502910763E-4</v>
      </c>
      <c r="D234" s="2">
        <v>3.640300128608942E-3</v>
      </c>
      <c r="E234" s="2">
        <v>4.6918787993490696E-3</v>
      </c>
      <c r="F234" s="2">
        <v>-8.5898395627737045E-3</v>
      </c>
      <c r="G234" s="2">
        <v>-2.3076179786585271E-5</v>
      </c>
      <c r="H234" s="2">
        <v>-2.2642780095338821E-5</v>
      </c>
      <c r="I234" s="2">
        <v>7.5008939020335674E-3</v>
      </c>
      <c r="J234" s="2">
        <v>7.5235366821289063E-3</v>
      </c>
      <c r="K234" s="18"/>
      <c r="L234" s="1">
        <v>2017</v>
      </c>
      <c r="M234" s="4">
        <f t="shared" si="186"/>
        <v>1.0052611302442418</v>
      </c>
      <c r="N234" s="4">
        <f t="shared" si="179"/>
        <v>0.83231857506315932</v>
      </c>
      <c r="O234" s="4">
        <f t="shared" si="180"/>
        <v>1.0484458646697108</v>
      </c>
      <c r="P234" s="4">
        <f t="shared" si="181"/>
        <v>0.9873115867586375</v>
      </c>
      <c r="Q234" s="4">
        <f t="shared" si="182"/>
        <v>0.8661013635483783</v>
      </c>
      <c r="R234" s="4">
        <f t="shared" si="183"/>
        <v>0.86610096911140944</v>
      </c>
      <c r="S234" s="4">
        <f t="shared" si="184"/>
        <v>1.1826822025936028</v>
      </c>
      <c r="T234" s="4">
        <f t="shared" si="185"/>
        <v>1.3655246261371412</v>
      </c>
    </row>
    <row r="235" spans="1:20" x14ac:dyDescent="0.25">
      <c r="A235" s="1">
        <v>1011</v>
      </c>
      <c r="B235" s="1">
        <v>2019</v>
      </c>
      <c r="C235" s="2">
        <v>7.631201297044754E-4</v>
      </c>
      <c r="D235" s="2">
        <v>-3.716698382049799E-3</v>
      </c>
      <c r="E235" s="2">
        <v>4.9546565860509872E-3</v>
      </c>
      <c r="F235" s="2">
        <v>-8.5899252444505692E-3</v>
      </c>
      <c r="G235" s="2">
        <v>-6.5888469107449055E-3</v>
      </c>
      <c r="H235" s="2">
        <v>-6.5886974334716797E-3</v>
      </c>
      <c r="I235" s="2">
        <v>2.4400949478149414E-2</v>
      </c>
      <c r="J235" s="2">
        <v>3.0989646911621094E-2</v>
      </c>
      <c r="K235" s="18"/>
      <c r="L235" s="1">
        <v>2018</v>
      </c>
      <c r="M235" s="4">
        <f t="shared" si="186"/>
        <v>1.005496976540498</v>
      </c>
      <c r="N235" s="4">
        <f t="shared" si="179"/>
        <v>0.83535398603042221</v>
      </c>
      <c r="O235" s="4">
        <f t="shared" si="180"/>
        <v>1.0533766037642061</v>
      </c>
      <c r="P235" s="4">
        <f t="shared" si="181"/>
        <v>0.97886705912217087</v>
      </c>
      <c r="Q235" s="4">
        <f t="shared" si="182"/>
        <v>0.8660813774682018</v>
      </c>
      <c r="R235" s="4">
        <f t="shared" si="183"/>
        <v>0.86608135839964684</v>
      </c>
      <c r="S235" s="4">
        <f t="shared" si="184"/>
        <v>1.1915867305248249</v>
      </c>
      <c r="T235" s="4">
        <f t="shared" si="185"/>
        <v>1.3758369446627665</v>
      </c>
    </row>
    <row r="236" spans="1:20" x14ac:dyDescent="0.25">
      <c r="A236" s="1">
        <v>1011</v>
      </c>
      <c r="B236" s="1">
        <v>2020</v>
      </c>
      <c r="C236" s="2">
        <v>5.8152701240032911E-4</v>
      </c>
      <c r="D236" s="16">
        <v>-3.716698382049799E-3</v>
      </c>
      <c r="E236" s="16">
        <v>3.366412129253149E-3</v>
      </c>
      <c r="F236" s="16">
        <v>-8.5898879915475845E-3</v>
      </c>
      <c r="G236" s="16">
        <v>-8.3586471155285835E-3</v>
      </c>
      <c r="H236" s="2">
        <v>-8.3592329174280167E-3</v>
      </c>
      <c r="I236" s="2">
        <v>1.8594464287161827E-2</v>
      </c>
      <c r="J236" s="2">
        <v>2.6953697204589844E-2</v>
      </c>
      <c r="K236" s="18"/>
      <c r="L236" s="1">
        <v>2019</v>
      </c>
      <c r="M236" s="4">
        <f t="shared" si="186"/>
        <v>1.0062645843748965</v>
      </c>
      <c r="N236" s="4">
        <f t="shared" si="179"/>
        <v>0.83225498980665025</v>
      </c>
      <c r="O236" s="4">
        <f t="shared" si="180"/>
        <v>1.058608673943787</v>
      </c>
      <c r="P236" s="4">
        <f t="shared" si="181"/>
        <v>0.97049467481860052</v>
      </c>
      <c r="Q236" s="4">
        <f t="shared" si="182"/>
        <v>0.86039365819229274</v>
      </c>
      <c r="R236" s="4">
        <f t="shared" si="183"/>
        <v>0.86039376785826926</v>
      </c>
      <c r="S236" s="4">
        <f t="shared" si="184"/>
        <v>1.2210202202908698</v>
      </c>
      <c r="T236" s="4">
        <f t="shared" si="185"/>
        <v>1.4191411715611395</v>
      </c>
    </row>
    <row r="237" spans="1:20" x14ac:dyDescent="0.25">
      <c r="A237" s="1">
        <v>1011</v>
      </c>
      <c r="B237" s="1">
        <v>2021</v>
      </c>
      <c r="C237" s="2">
        <v>2.1895875397603959E-4</v>
      </c>
      <c r="D237" s="16">
        <v>4.8939157277345657E-2</v>
      </c>
      <c r="E237" s="16">
        <v>1.6830068780109286E-3</v>
      </c>
      <c r="F237" s="16">
        <v>-8.8082151487469673E-3</v>
      </c>
      <c r="G237" s="16">
        <v>4.2032908648252487E-2</v>
      </c>
      <c r="H237" s="2">
        <v>4.2032577097415924E-2</v>
      </c>
      <c r="I237" s="2">
        <v>7.0012584328651428E-3</v>
      </c>
      <c r="J237" s="2">
        <v>-3.5031318664550781E-2</v>
      </c>
      <c r="K237" s="18"/>
      <c r="L237" s="1">
        <v>2020</v>
      </c>
      <c r="M237" s="4">
        <f t="shared" si="186"/>
        <v>1.0068499245914104</v>
      </c>
      <c r="N237" s="4">
        <f t="shared" si="179"/>
        <v>0.82916749023909297</v>
      </c>
      <c r="O237" s="4">
        <f t="shared" si="180"/>
        <v>1.0621783922241217</v>
      </c>
      <c r="P237" s="4">
        <f t="shared" si="181"/>
        <v>0.96219393651158269</v>
      </c>
      <c r="Q237" s="4">
        <f t="shared" si="182"/>
        <v>0.85323190420763029</v>
      </c>
      <c r="R237" s="4">
        <f t="shared" si="183"/>
        <v>0.85323151313598045</v>
      </c>
      <c r="S237" s="4">
        <f t="shared" si="184"/>
        <v>1.2439368379966504</v>
      </c>
      <c r="T237" s="4">
        <f t="shared" si="185"/>
        <v>1.4579124402536561</v>
      </c>
    </row>
    <row r="238" spans="1:20" x14ac:dyDescent="0.25">
      <c r="A238" s="1">
        <v>1011</v>
      </c>
      <c r="B238" s="1">
        <v>2022</v>
      </c>
      <c r="C238" s="2">
        <v>3.5407286486588418E-4</v>
      </c>
      <c r="D238" s="2">
        <v>7.8654298558831215E-3</v>
      </c>
      <c r="E238" s="2">
        <v>2.5740326382219791E-3</v>
      </c>
      <c r="F238" s="2">
        <v>-2.0172052085399628E-2</v>
      </c>
      <c r="G238" s="2">
        <v>-9.3785170465707779E-3</v>
      </c>
      <c r="H238" s="2">
        <v>-9.3779368326067924E-3</v>
      </c>
      <c r="I238" s="2">
        <v>1.1321564204990864E-2</v>
      </c>
      <c r="J238" s="2">
        <v>2.0699501037597656E-2</v>
      </c>
      <c r="K238" s="18"/>
      <c r="L238" s="1">
        <v>2021</v>
      </c>
      <c r="M238" s="4">
        <f t="shared" si="186"/>
        <v>1.0070704073337722</v>
      </c>
      <c r="N238" s="4">
        <f t="shared" si="179"/>
        <v>0.87075559166843508</v>
      </c>
      <c r="O238" s="4">
        <f t="shared" si="180"/>
        <v>1.0639675509247912</v>
      </c>
      <c r="P238" s="4">
        <f t="shared" si="181"/>
        <v>0.95375594169568867</v>
      </c>
      <c r="Q238" s="4">
        <f t="shared" si="182"/>
        <v>0.8898601256041605</v>
      </c>
      <c r="R238" s="4">
        <f t="shared" si="183"/>
        <v>0.88985942271058927</v>
      </c>
      <c r="S238" s="4">
        <f t="shared" si="184"/>
        <v>1.2526765199598107</v>
      </c>
      <c r="T238" s="4">
        <f t="shared" si="185"/>
        <v>1.4077240600102041</v>
      </c>
    </row>
    <row r="239" spans="1:20" x14ac:dyDescent="0.25">
      <c r="A239" s="1">
        <v>1011</v>
      </c>
      <c r="B239" s="1">
        <v>2023</v>
      </c>
      <c r="C239" s="2">
        <v>4.0328572504222393E-4</v>
      </c>
      <c r="D239" s="2">
        <v>7.8654298558831215E-3</v>
      </c>
      <c r="E239" s="2">
        <v>2.9671601951122284E-3</v>
      </c>
      <c r="F239" s="2">
        <v>-2.017202228307724E-2</v>
      </c>
      <c r="G239" s="2">
        <v>-8.9361462742090225E-3</v>
      </c>
      <c r="H239" s="2">
        <v>-8.9363548904657364E-3</v>
      </c>
      <c r="I239" s="2">
        <v>1.2895157560706139E-2</v>
      </c>
      <c r="J239" s="2">
        <v>2.1831512451171875E-2</v>
      </c>
      <c r="K239" s="18"/>
      <c r="L239" s="1">
        <v>2022</v>
      </c>
      <c r="M239" s="4">
        <f t="shared" si="186"/>
        <v>1.0074270467724666</v>
      </c>
      <c r="N239" s="4">
        <f t="shared" si="179"/>
        <v>0.87763146409451065</v>
      </c>
      <c r="O239" s="4">
        <f t="shared" si="180"/>
        <v>1.066709765888211</v>
      </c>
      <c r="P239" s="4">
        <f t="shared" si="181"/>
        <v>0.93470947615854216</v>
      </c>
      <c r="Q239" s="4">
        <f t="shared" si="182"/>
        <v>0.881553569719698</v>
      </c>
      <c r="R239" s="4">
        <f t="shared" si="183"/>
        <v>0.88155338487684598</v>
      </c>
      <c r="S239" s="4">
        <f t="shared" si="184"/>
        <v>1.2669393641135105</v>
      </c>
      <c r="T239" s="4">
        <f t="shared" si="185"/>
        <v>1.4371669206403626</v>
      </c>
    </row>
    <row r="240" spans="1:20" x14ac:dyDescent="0.25">
      <c r="A240" s="1"/>
      <c r="B240" s="1"/>
      <c r="L240" s="1">
        <v>2023</v>
      </c>
      <c r="M240" s="4">
        <f t="shared" si="186"/>
        <v>1.0078334096541186</v>
      </c>
      <c r="N240" s="4">
        <f t="shared" si="179"/>
        <v>0.88456163145945543</v>
      </c>
      <c r="O240" s="4">
        <f t="shared" si="180"/>
        <v>1.0698795649705375</v>
      </c>
      <c r="P240" s="4">
        <f t="shared" si="181"/>
        <v>0.91604339502724264</v>
      </c>
      <c r="Q240" s="4">
        <f t="shared" si="182"/>
        <v>0.87371097156324373</v>
      </c>
      <c r="R240" s="4">
        <f t="shared" si="183"/>
        <v>0.87371060609456097</v>
      </c>
      <c r="S240" s="4">
        <f t="shared" si="184"/>
        <v>1.2833825376363872</v>
      </c>
      <c r="T240" s="4">
        <f t="shared" si="185"/>
        <v>1.4688874417759616</v>
      </c>
    </row>
    <row r="241" spans="1:20" x14ac:dyDescent="0.25">
      <c r="B241" s="1" t="s">
        <v>10</v>
      </c>
      <c r="C241" s="2">
        <f>AVERAGE(C223:C239)</f>
        <v>4.5899339944726844E-4</v>
      </c>
      <c r="D241" s="2">
        <f t="shared" ref="D241:J241" si="187">AVERAGE(D223:D239)</f>
        <v>-7.215475786806029E-3</v>
      </c>
      <c r="E241" s="2">
        <f t="shared" si="187"/>
        <v>3.9732991786235392E-3</v>
      </c>
      <c r="F241" s="2">
        <f t="shared" si="187"/>
        <v>-5.1583259380148612E-3</v>
      </c>
      <c r="G241" s="2">
        <f t="shared" si="187"/>
        <v>-7.941509068854536E-3</v>
      </c>
      <c r="H241" s="2">
        <f t="shared" si="187"/>
        <v>-7.9415336744311973E-3</v>
      </c>
      <c r="I241" s="2">
        <f t="shared" si="187"/>
        <v>1.4676423524232471E-2</v>
      </c>
      <c r="J241" s="2">
        <f t="shared" si="187"/>
        <v>2.2617957171271828E-2</v>
      </c>
      <c r="L241" s="2" t="s">
        <v>11</v>
      </c>
      <c r="M241" s="4">
        <f>AVERAGE(M223:M240)</f>
        <v>1.0041099087949901</v>
      </c>
      <c r="N241" s="4">
        <f>AVERAGE(N223:N240)</f>
        <v>0.87938719678876698</v>
      </c>
      <c r="O241" s="4">
        <f t="shared" ref="O241:T241" si="188">AVERAGE(O223:O240)</f>
        <v>1.0375275408608764</v>
      </c>
      <c r="P241" s="4">
        <f t="shared" si="188"/>
        <v>0.9946361028383327</v>
      </c>
      <c r="Q241" s="4">
        <f t="shared" si="188"/>
        <v>0.91020581985313476</v>
      </c>
      <c r="R241" s="4">
        <f t="shared" si="188"/>
        <v>0.91020556628657845</v>
      </c>
      <c r="S241" s="4">
        <f t="shared" si="188"/>
        <v>1.1432137740474762</v>
      </c>
      <c r="T241" s="4">
        <f t="shared" si="188"/>
        <v>1.2638273946804863</v>
      </c>
    </row>
    <row r="242" spans="1:20" x14ac:dyDescent="0.25">
      <c r="B242" s="1"/>
      <c r="C242" s="15">
        <f>C241-M242</f>
        <v>-1.5449880957918438E-17</v>
      </c>
      <c r="D242" s="15">
        <f t="shared" ref="D242" si="189">D241-N242</f>
        <v>2.3418766925686896E-17</v>
      </c>
      <c r="E242" s="15">
        <f t="shared" ref="E242" si="190">E241-O242</f>
        <v>1.3010426069826053E-17</v>
      </c>
      <c r="F242" s="15">
        <f t="shared" ref="F242" si="191">F241-P242</f>
        <v>1.3010426069826053E-17</v>
      </c>
      <c r="G242" s="15">
        <f t="shared" ref="G242" si="192">G241-Q242</f>
        <v>0</v>
      </c>
      <c r="H242" s="15">
        <f t="shared" ref="H242" si="193">H241-R242</f>
        <v>1.3877787807814457E-17</v>
      </c>
      <c r="I242" s="15">
        <f t="shared" ref="I242" si="194">I241-S242</f>
        <v>0</v>
      </c>
      <c r="J242" s="15">
        <f t="shared" ref="J242" si="195">J241-T242</f>
        <v>4.5102810375396984E-17</v>
      </c>
      <c r="L242" s="2" t="s">
        <v>12</v>
      </c>
      <c r="M242" s="2">
        <f>LN(M240/M223)/17</f>
        <v>4.5899339944728389E-4</v>
      </c>
      <c r="N242" s="2">
        <f>LN(N240/N223)/17</f>
        <v>-7.2154757868060524E-3</v>
      </c>
      <c r="O242" s="2">
        <f t="shared" ref="O242:S242" si="196">LN(O240/O223)/17</f>
        <v>3.9732991786235261E-3</v>
      </c>
      <c r="P242" s="2">
        <f t="shared" si="196"/>
        <v>-5.1583259380148742E-3</v>
      </c>
      <c r="Q242" s="2">
        <f t="shared" si="196"/>
        <v>-7.9415090688545326E-3</v>
      </c>
      <c r="R242" s="2">
        <f t="shared" si="196"/>
        <v>-7.9415336744312112E-3</v>
      </c>
      <c r="S242" s="2">
        <f t="shared" si="196"/>
        <v>1.4676423524232464E-2</v>
      </c>
      <c r="T242" s="2">
        <f>LN(T240/T223)/17</f>
        <v>2.2617957171271783E-2</v>
      </c>
    </row>
    <row r="243" spans="1:20" x14ac:dyDescent="0.25">
      <c r="A243" s="1"/>
      <c r="B243" s="1"/>
      <c r="L243" s="2" t="s">
        <v>13</v>
      </c>
      <c r="M243" s="2">
        <f>LN(M240/M241)</f>
        <v>3.7014016012246334E-3</v>
      </c>
      <c r="N243" s="2">
        <f>LN(N240/N241)</f>
        <v>5.8668929959935206E-3</v>
      </c>
      <c r="O243" s="2">
        <f t="shared" ref="O243:T243" si="197">LN(O240/O241)</f>
        <v>3.070556785813305E-2</v>
      </c>
      <c r="P243" s="2">
        <f t="shared" si="197"/>
        <v>-8.2313206438100847E-2</v>
      </c>
      <c r="Q243" s="2">
        <f t="shared" si="197"/>
        <v>-4.0921124788211985E-2</v>
      </c>
      <c r="R243" s="2">
        <f t="shared" si="197"/>
        <v>-4.0921264501417746E-2</v>
      </c>
      <c r="S243" s="2">
        <f t="shared" si="197"/>
        <v>0.11565580367407743</v>
      </c>
      <c r="T243" s="2">
        <f t="shared" si="197"/>
        <v>0.15036054035280338</v>
      </c>
    </row>
    <row r="244" spans="1:20" x14ac:dyDescent="0.25">
      <c r="A244" s="1">
        <v>1012</v>
      </c>
      <c r="B244" s="1">
        <v>2006</v>
      </c>
      <c r="N244" s="3"/>
    </row>
    <row r="245" spans="1:20" x14ac:dyDescent="0.25">
      <c r="A245" s="1">
        <v>1012</v>
      </c>
      <c r="B245" s="1">
        <v>2007</v>
      </c>
      <c r="C245" s="2">
        <v>6.7696417681872845E-4</v>
      </c>
      <c r="D245" s="2">
        <v>-2.1648716181516647E-2</v>
      </c>
      <c r="E245" s="2">
        <v>9.9828530437662266E-6</v>
      </c>
      <c r="F245" s="2">
        <v>1.8587799742817879E-2</v>
      </c>
      <c r="G245" s="2">
        <v>-2.3739694152027369E-3</v>
      </c>
      <c r="H245" s="2">
        <v>-2.3741032928228378E-3</v>
      </c>
      <c r="I245" s="2">
        <v>2.1646091714501381E-2</v>
      </c>
      <c r="J245" s="2">
        <v>2.4020195007324219E-2</v>
      </c>
      <c r="K245" s="18"/>
      <c r="L245" s="1">
        <v>2006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1</v>
      </c>
    </row>
    <row r="246" spans="1:20" x14ac:dyDescent="0.25">
      <c r="A246" s="1">
        <v>1012</v>
      </c>
      <c r="B246" s="1">
        <v>2008</v>
      </c>
      <c r="C246" s="2">
        <v>4.1810705442912877E-4</v>
      </c>
      <c r="D246" s="2">
        <v>-2.1648716181516647E-2</v>
      </c>
      <c r="E246" s="2">
        <v>0</v>
      </c>
      <c r="F246" s="2">
        <v>1.8587829545140266E-2</v>
      </c>
      <c r="G246" s="2">
        <v>-2.6427796110510826E-3</v>
      </c>
      <c r="H246" s="2">
        <v>-2.6431186124682426E-3</v>
      </c>
      <c r="I246" s="2">
        <v>1.3369073159992695E-2</v>
      </c>
      <c r="J246" s="2">
        <v>1.6012191772460938E-2</v>
      </c>
      <c r="K246" s="18"/>
      <c r="L246" s="1">
        <v>2007</v>
      </c>
      <c r="M246" s="4">
        <f>M245*EXP(C245)</f>
        <v>1.0006771933687824</v>
      </c>
      <c r="N246" s="4">
        <f t="shared" ref="N246:N262" si="198">N245*EXP(D245)</f>
        <v>0.97858393538102062</v>
      </c>
      <c r="O246" s="4">
        <f t="shared" ref="O246:O262" si="199">O245*EXP(E245)</f>
        <v>1.0000099829028726</v>
      </c>
      <c r="P246" s="4">
        <f t="shared" ref="P246:P262" si="200">P245*EXP(F245)</f>
        <v>1.018761628251931</v>
      </c>
      <c r="Q246" s="4">
        <f t="shared" ref="Q246:Q262" si="201">Q245*EXP(G245)</f>
        <v>0.99762884622167014</v>
      </c>
      <c r="R246" s="4">
        <f t="shared" ref="R246:R262" si="202">R245*EXP(H245)</f>
        <v>0.99762871266150333</v>
      </c>
      <c r="S246" s="4">
        <f t="shared" ref="S246:S262" si="203">S245*EXP(I245)</f>
        <v>1.0218820679363294</v>
      </c>
      <c r="T246" s="4">
        <f t="shared" ref="T246:T262" si="204">T245*EXP(J245)</f>
        <v>1.0243110036499672</v>
      </c>
    </row>
    <row r="247" spans="1:20" x14ac:dyDescent="0.25">
      <c r="A247" s="1">
        <v>1012</v>
      </c>
      <c r="B247" s="1">
        <v>2009</v>
      </c>
      <c r="C247" s="2">
        <v>4.1813330608420074E-4</v>
      </c>
      <c r="D247" s="2">
        <v>-3.4956339746713638E-2</v>
      </c>
      <c r="E247" s="2">
        <v>1.2473089154809713E-3</v>
      </c>
      <c r="F247" s="2">
        <v>1.8587803468108177E-2</v>
      </c>
      <c r="G247" s="2">
        <v>-1.4703094027936459E-2</v>
      </c>
      <c r="H247" s="2">
        <v>-1.4702444896101952E-2</v>
      </c>
      <c r="I247" s="2">
        <v>1.3369912281632423E-2</v>
      </c>
      <c r="J247" s="2">
        <v>2.8072357177734375E-2</v>
      </c>
      <c r="K247" s="18"/>
      <c r="L247" s="1">
        <v>2008</v>
      </c>
      <c r="M247" s="4">
        <f t="shared" ref="M247:M262" si="205">M246*EXP(C246)</f>
        <v>1.0010956710406733</v>
      </c>
      <c r="N247" s="4">
        <f t="shared" si="198"/>
        <v>0.9576265185858055</v>
      </c>
      <c r="O247" s="4">
        <f t="shared" si="199"/>
        <v>1.0000099829028726</v>
      </c>
      <c r="P247" s="4">
        <f t="shared" si="200"/>
        <v>1.0378752861296192</v>
      </c>
      <c r="Q247" s="4">
        <f t="shared" si="201"/>
        <v>0.99499581384211011</v>
      </c>
      <c r="R247" s="4">
        <f t="shared" si="202"/>
        <v>0.99499534332955863</v>
      </c>
      <c r="S247" s="4">
        <f t="shared" si="203"/>
        <v>1.035635413961614</v>
      </c>
      <c r="T247" s="4">
        <f t="shared" si="204"/>
        <v>1.0408444832475909</v>
      </c>
    </row>
    <row r="248" spans="1:20" x14ac:dyDescent="0.25">
      <c r="A248" s="1">
        <v>1012</v>
      </c>
      <c r="B248" s="1">
        <v>2010</v>
      </c>
      <c r="C248" s="2">
        <v>5.1553122466430068E-4</v>
      </c>
      <c r="D248" s="2">
        <v>-2.1648716181516647E-2</v>
      </c>
      <c r="E248" s="2">
        <v>6.7716850899159908E-3</v>
      </c>
      <c r="F248" s="2">
        <v>1.8587831407785416E-2</v>
      </c>
      <c r="G248" s="2">
        <v>4.2263315990567207E-3</v>
      </c>
      <c r="H248" s="2">
        <v>4.2257048189640045E-3</v>
      </c>
      <c r="I248" s="2">
        <v>1.6484234482049942E-2</v>
      </c>
      <c r="J248" s="2">
        <v>1.2258529663085938E-2</v>
      </c>
      <c r="K248" s="18"/>
      <c r="L248" s="1">
        <v>2009</v>
      </c>
      <c r="M248" s="4">
        <f t="shared" si="205"/>
        <v>1.0015143500090227</v>
      </c>
      <c r="N248" s="4">
        <f t="shared" si="198"/>
        <v>0.92472972615104088</v>
      </c>
      <c r="O248" s="4">
        <f t="shared" si="199"/>
        <v>1.0012580824911752</v>
      </c>
      <c r="P248" s="4">
        <f t="shared" si="200"/>
        <v>1.0573475203587761</v>
      </c>
      <c r="Q248" s="4">
        <f t="shared" si="201"/>
        <v>0.98047332124382292</v>
      </c>
      <c r="R248" s="4">
        <f t="shared" si="202"/>
        <v>0.9804734940550035</v>
      </c>
      <c r="S248" s="4">
        <f t="shared" si="203"/>
        <v>1.0495747447745289</v>
      </c>
      <c r="T248" s="4">
        <f t="shared" si="204"/>
        <v>1.0704774286490286</v>
      </c>
    </row>
    <row r="249" spans="1:20" x14ac:dyDescent="0.25">
      <c r="A249" s="1">
        <v>1012</v>
      </c>
      <c r="B249" s="1">
        <v>2011</v>
      </c>
      <c r="C249" s="2">
        <v>5.2368419710546732E-4</v>
      </c>
      <c r="D249" s="2">
        <v>-2.1648716181516647E-2</v>
      </c>
      <c r="E249" s="2">
        <v>6.7007844336330891E-3</v>
      </c>
      <c r="F249" s="2">
        <v>1.8587863072752953E-2</v>
      </c>
      <c r="G249" s="2">
        <v>4.1636154055595398E-3</v>
      </c>
      <c r="H249" s="2">
        <v>4.1640549898147583E-3</v>
      </c>
      <c r="I249" s="2">
        <v>1.6744926571846008E-2</v>
      </c>
      <c r="J249" s="2">
        <v>1.258087158203125E-2</v>
      </c>
      <c r="K249" s="18"/>
      <c r="L249" s="1">
        <v>2010</v>
      </c>
      <c r="M249" s="4">
        <f t="shared" si="205"/>
        <v>1.002030795038733</v>
      </c>
      <c r="N249" s="4">
        <f t="shared" si="198"/>
        <v>0.90492565458069907</v>
      </c>
      <c r="O249" s="4">
        <f t="shared" si="199"/>
        <v>1.0080612955305239</v>
      </c>
      <c r="P249" s="4">
        <f t="shared" si="200"/>
        <v>1.0771851155778798</v>
      </c>
      <c r="Q249" s="4">
        <f t="shared" si="201"/>
        <v>0.98462589552030588</v>
      </c>
      <c r="R249" s="4">
        <f t="shared" si="202"/>
        <v>0.98462545191956385</v>
      </c>
      <c r="S249" s="4">
        <f t="shared" si="203"/>
        <v>1.0670195682323369</v>
      </c>
      <c r="T249" s="4">
        <f t="shared" si="204"/>
        <v>1.083680668778308</v>
      </c>
    </row>
    <row r="250" spans="1:20" x14ac:dyDescent="0.25">
      <c r="A250" s="1">
        <v>1012</v>
      </c>
      <c r="B250" s="1">
        <v>2012</v>
      </c>
      <c r="C250" s="2">
        <v>2.5113215087912977E-4</v>
      </c>
      <c r="D250" s="2">
        <v>-5.2315555512905121E-2</v>
      </c>
      <c r="E250" s="2">
        <v>1.9945541862398386E-3</v>
      </c>
      <c r="F250" s="2">
        <v>1.6807954525575042E-3</v>
      </c>
      <c r="G250" s="2">
        <v>-4.8389073461294174E-2</v>
      </c>
      <c r="H250" s="2">
        <v>-4.8389360308647156E-2</v>
      </c>
      <c r="I250" s="2">
        <v>8.030010387301445E-3</v>
      </c>
      <c r="J250" s="2">
        <v>5.641937255859375E-2</v>
      </c>
      <c r="K250" s="18"/>
      <c r="L250" s="1">
        <v>2011</v>
      </c>
      <c r="M250" s="4">
        <f t="shared" si="205"/>
        <v>1.0025556801561328</v>
      </c>
      <c r="N250" s="4">
        <f t="shared" si="198"/>
        <v>0.88554570828682655</v>
      </c>
      <c r="O250" s="4">
        <f t="shared" si="199"/>
        <v>1.0148387788357247</v>
      </c>
      <c r="P250" s="4">
        <f t="shared" si="200"/>
        <v>1.0973949317728129</v>
      </c>
      <c r="Q250" s="4">
        <f t="shared" si="201"/>
        <v>0.98873404551110133</v>
      </c>
      <c r="R250" s="4">
        <f t="shared" si="202"/>
        <v>0.9887340346913448</v>
      </c>
      <c r="S250" s="4">
        <f t="shared" si="203"/>
        <v>1.0850371632075342</v>
      </c>
      <c r="T250" s="4">
        <f t="shared" si="204"/>
        <v>1.0974004384771203</v>
      </c>
    </row>
    <row r="251" spans="1:20" x14ac:dyDescent="0.25">
      <c r="A251" s="1">
        <v>1012</v>
      </c>
      <c r="B251" s="1">
        <v>2013</v>
      </c>
      <c r="C251" s="2">
        <v>1.450441632186994E-4</v>
      </c>
      <c r="D251" s="2">
        <v>-3.716698382049799E-3</v>
      </c>
      <c r="E251" s="2">
        <v>9.909413056448102E-4</v>
      </c>
      <c r="F251" s="2">
        <v>6.5578072099015117E-4</v>
      </c>
      <c r="G251" s="2">
        <v>-1.9249322358518839E-3</v>
      </c>
      <c r="H251" s="2">
        <v>-1.9244109280407429E-3</v>
      </c>
      <c r="I251" s="2">
        <v>4.6378220431506634E-3</v>
      </c>
      <c r="J251" s="2">
        <v>6.5622329711914063E-3</v>
      </c>
      <c r="K251" s="18"/>
      <c r="L251" s="1">
        <v>2012</v>
      </c>
      <c r="M251" s="4">
        <f t="shared" si="205"/>
        <v>1.0028074857373817</v>
      </c>
      <c r="N251" s="4">
        <f t="shared" si="198"/>
        <v>0.84040886628828915</v>
      </c>
      <c r="O251" s="4">
        <f t="shared" si="199"/>
        <v>1.0168649497525348</v>
      </c>
      <c r="P251" s="4">
        <f t="shared" si="200"/>
        <v>1.0992409791632241</v>
      </c>
      <c r="Q251" s="4">
        <f t="shared" si="201"/>
        <v>0.94202923532465643</v>
      </c>
      <c r="R251" s="4">
        <f t="shared" si="202"/>
        <v>0.94202895479744164</v>
      </c>
      <c r="S251" s="4">
        <f t="shared" si="203"/>
        <v>1.0937850988996345</v>
      </c>
      <c r="T251" s="4">
        <f t="shared" si="204"/>
        <v>1.1610949911535973</v>
      </c>
    </row>
    <row r="252" spans="1:20" x14ac:dyDescent="0.25">
      <c r="A252" s="1">
        <v>1012</v>
      </c>
      <c r="B252" s="1">
        <v>2014</v>
      </c>
      <c r="C252" s="2">
        <v>1.1421769886510447E-4</v>
      </c>
      <c r="D252" s="2">
        <v>-3.716698382049799E-3</v>
      </c>
      <c r="E252" s="2">
        <v>1.8226050306111574E-3</v>
      </c>
      <c r="F252" s="2">
        <v>6.5578095382079482E-4</v>
      </c>
      <c r="G252" s="2">
        <v>-1.1240947060286999E-3</v>
      </c>
      <c r="H252" s="2">
        <v>-1.1248162481933832E-3</v>
      </c>
      <c r="I252" s="2">
        <v>3.652138402685523E-3</v>
      </c>
      <c r="J252" s="2">
        <v>4.7769546508789063E-3</v>
      </c>
      <c r="K252" s="18"/>
      <c r="L252" s="1">
        <v>2013</v>
      </c>
      <c r="M252" s="4">
        <f t="shared" si="205"/>
        <v>1.002952947658966</v>
      </c>
      <c r="N252" s="4">
        <f t="shared" si="198"/>
        <v>0.83729111746969787</v>
      </c>
      <c r="O252" s="4">
        <f t="shared" si="199"/>
        <v>1.0178731026611894</v>
      </c>
      <c r="P252" s="4">
        <f t="shared" si="200"/>
        <v>1.0999620766201443</v>
      </c>
      <c r="Q252" s="4">
        <f t="shared" si="201"/>
        <v>0.94021763704381556</v>
      </c>
      <c r="R252" s="4">
        <f t="shared" si="202"/>
        <v>0.94021784719885748</v>
      </c>
      <c r="S252" s="4">
        <f t="shared" si="203"/>
        <v>1.0988696610752327</v>
      </c>
      <c r="T252" s="4">
        <f t="shared" si="204"/>
        <v>1.1687394218221261</v>
      </c>
    </row>
    <row r="253" spans="1:20" x14ac:dyDescent="0.25">
      <c r="A253" s="1">
        <v>1012</v>
      </c>
      <c r="B253" s="1">
        <v>2015</v>
      </c>
      <c r="C253" s="2">
        <v>2.1103091421537101E-4</v>
      </c>
      <c r="D253" s="2">
        <v>-3.7724643480032682E-3</v>
      </c>
      <c r="E253" s="2">
        <v>7.6810707105323672E-4</v>
      </c>
      <c r="F253" s="2">
        <v>6.5585249103605747E-4</v>
      </c>
      <c r="G253" s="2">
        <v>-2.1374737843871117E-3</v>
      </c>
      <c r="H253" s="2">
        <v>-2.13666632771492E-3</v>
      </c>
      <c r="I253" s="2">
        <v>6.747763603925705E-3</v>
      </c>
      <c r="J253" s="2">
        <v>8.884429931640625E-3</v>
      </c>
      <c r="K253" s="18"/>
      <c r="L253" s="1">
        <v>2014</v>
      </c>
      <c r="M253" s="4">
        <f t="shared" si="205"/>
        <v>1.0030675091790695</v>
      </c>
      <c r="N253" s="4">
        <f t="shared" si="198"/>
        <v>0.83418493487569767</v>
      </c>
      <c r="O253" s="4">
        <f t="shared" si="199"/>
        <v>1.0197299749569904</v>
      </c>
      <c r="P253" s="4">
        <f t="shared" si="200"/>
        <v>1.1006836473702351</v>
      </c>
      <c r="Q253" s="4">
        <f t="shared" si="201"/>
        <v>0.93916133717727113</v>
      </c>
      <c r="R253" s="4">
        <f t="shared" si="202"/>
        <v>0.93916086945180044</v>
      </c>
      <c r="S253" s="4">
        <f t="shared" si="203"/>
        <v>1.1028902225185238</v>
      </c>
      <c r="T253" s="4">
        <f t="shared" si="204"/>
        <v>1.1743357932029124</v>
      </c>
    </row>
    <row r="254" spans="1:20" x14ac:dyDescent="0.25">
      <c r="A254" s="1">
        <v>1012</v>
      </c>
      <c r="B254" s="1">
        <v>2016</v>
      </c>
      <c r="C254" s="2">
        <v>1.8182500207331032E-4</v>
      </c>
      <c r="D254" s="2">
        <v>-3.716698382049799E-3</v>
      </c>
      <c r="E254" s="2">
        <v>1.3157200301066041E-3</v>
      </c>
      <c r="F254" s="2">
        <v>6.557804299518466E-4</v>
      </c>
      <c r="G254" s="2">
        <v>-1.5633729053661227E-3</v>
      </c>
      <c r="H254" s="2">
        <v>-1.5637264586985111E-3</v>
      </c>
      <c r="I254" s="2">
        <v>5.8138980530202389E-3</v>
      </c>
      <c r="J254" s="2">
        <v>7.37762451171875E-3</v>
      </c>
      <c r="K254" s="18"/>
      <c r="L254" s="1">
        <v>2015</v>
      </c>
      <c r="M254" s="4">
        <f t="shared" si="205"/>
        <v>1.0032792097694503</v>
      </c>
      <c r="N254" s="4">
        <f t="shared" si="198"/>
        <v>0.83104393033815138</v>
      </c>
      <c r="O254" s="4">
        <f t="shared" si="199"/>
        <v>1.0205135376528192</v>
      </c>
      <c r="P254" s="4">
        <f t="shared" si="200"/>
        <v>1.1014057702593685</v>
      </c>
      <c r="Q254" s="4">
        <f t="shared" si="201"/>
        <v>0.93715604832939525</v>
      </c>
      <c r="R254" s="4">
        <f t="shared" si="202"/>
        <v>0.93715633831544054</v>
      </c>
      <c r="S254" s="4">
        <f t="shared" si="203"/>
        <v>1.1103574301638974</v>
      </c>
      <c r="T254" s="4">
        <f t="shared" si="204"/>
        <v>1.184815581814227</v>
      </c>
    </row>
    <row r="255" spans="1:20" x14ac:dyDescent="0.25">
      <c r="A255" s="1">
        <v>1012</v>
      </c>
      <c r="B255" s="1">
        <v>2017</v>
      </c>
      <c r="C255" s="2">
        <v>1.8248335982207209E-4</v>
      </c>
      <c r="D255" s="2">
        <v>-3.716698382049799E-3</v>
      </c>
      <c r="E255" s="2">
        <v>7.1831728564575315E-4</v>
      </c>
      <c r="F255" s="2">
        <v>6.5577978966757655E-4</v>
      </c>
      <c r="G255" s="2">
        <v>-2.1601179614663124E-3</v>
      </c>
      <c r="H255" s="2">
        <v>-2.1597025915980339E-3</v>
      </c>
      <c r="I255" s="2">
        <v>5.8349492028355598E-3</v>
      </c>
      <c r="J255" s="2">
        <v>7.9946517944335938E-3</v>
      </c>
      <c r="K255" s="18"/>
      <c r="L255" s="1">
        <v>2016</v>
      </c>
      <c r="M255" s="4">
        <f t="shared" si="205"/>
        <v>1.0034616475992235</v>
      </c>
      <c r="N255" s="4">
        <f t="shared" si="198"/>
        <v>0.82796092355901962</v>
      </c>
      <c r="O255" s="4">
        <f t="shared" si="199"/>
        <v>1.0218571314581182</v>
      </c>
      <c r="P255" s="4">
        <f t="shared" si="200"/>
        <v>1.1021282874893774</v>
      </c>
      <c r="Q255" s="4">
        <f t="shared" si="201"/>
        <v>0.93569206862661802</v>
      </c>
      <c r="R255" s="4">
        <f t="shared" si="202"/>
        <v>0.9356920273425684</v>
      </c>
      <c r="S255" s="4">
        <f t="shared" si="203"/>
        <v>1.1168317373094219</v>
      </c>
      <c r="T255" s="4">
        <f t="shared" si="204"/>
        <v>1.1935890301016718</v>
      </c>
    </row>
    <row r="256" spans="1:20" x14ac:dyDescent="0.25">
      <c r="A256" s="1">
        <v>1012</v>
      </c>
      <c r="B256" s="1">
        <v>2018</v>
      </c>
      <c r="C256" s="2">
        <v>3.3266649552388117E-5</v>
      </c>
      <c r="D256" s="2">
        <v>3.640300128608942E-3</v>
      </c>
      <c r="E256" s="2">
        <v>1.2849997729063034E-3</v>
      </c>
      <c r="F256" s="2">
        <v>6.5585039556026459E-4</v>
      </c>
      <c r="G256" s="2">
        <v>5.6144171394407749E-3</v>
      </c>
      <c r="H256" s="2">
        <v>5.6136893108487129E-3</v>
      </c>
      <c r="I256" s="2">
        <v>1.0637091472744942E-3</v>
      </c>
      <c r="J256" s="2">
        <v>-4.5499801635742188E-3</v>
      </c>
      <c r="K256" s="18"/>
      <c r="L256" s="1">
        <v>2017</v>
      </c>
      <c r="M256" s="4">
        <f t="shared" si="205"/>
        <v>1.0036447793608714</v>
      </c>
      <c r="N256" s="4">
        <f t="shared" si="198"/>
        <v>0.82488935411846065</v>
      </c>
      <c r="O256" s="4">
        <f t="shared" si="199"/>
        <v>1.0225914127910189</v>
      </c>
      <c r="P256" s="4">
        <f t="shared" si="200"/>
        <v>1.1028512779813002</v>
      </c>
      <c r="Q256" s="4">
        <f t="shared" si="201"/>
        <v>0.93367304483263924</v>
      </c>
      <c r="R256" s="4">
        <f t="shared" si="202"/>
        <v>0.93367339145738482</v>
      </c>
      <c r="S256" s="4">
        <f t="shared" si="203"/>
        <v>1.1233674429768039</v>
      </c>
      <c r="T256" s="4">
        <f t="shared" si="204"/>
        <v>1.2031696044328282</v>
      </c>
    </row>
    <row r="257" spans="1:20" x14ac:dyDescent="0.25">
      <c r="A257" s="1">
        <v>1012</v>
      </c>
      <c r="B257" s="1">
        <v>2019</v>
      </c>
      <c r="C257" s="2">
        <v>2.0932935876771808E-4</v>
      </c>
      <c r="D257" s="2">
        <v>-3.716698382049799E-3</v>
      </c>
      <c r="E257" s="2">
        <v>1.4721347251906991E-3</v>
      </c>
      <c r="F257" s="2">
        <v>6.5577763598412275E-4</v>
      </c>
      <c r="G257" s="2">
        <v>-1.3794566038995981E-3</v>
      </c>
      <c r="H257" s="2">
        <v>-1.3794968836009502E-3</v>
      </c>
      <c r="I257" s="2">
        <v>6.693356204777956E-3</v>
      </c>
      <c r="J257" s="2">
        <v>8.0728530883789063E-3</v>
      </c>
      <c r="K257" s="18"/>
      <c r="L257" s="1">
        <v>2018</v>
      </c>
      <c r="M257" s="4">
        <f t="shared" si="205"/>
        <v>1.0036781678153794</v>
      </c>
      <c r="N257" s="4">
        <f t="shared" si="198"/>
        <v>0.82789767120675772</v>
      </c>
      <c r="O257" s="4">
        <f t="shared" si="199"/>
        <v>1.0239062871499283</v>
      </c>
      <c r="P257" s="4">
        <f t="shared" si="200"/>
        <v>1.1035748206701523</v>
      </c>
      <c r="Q257" s="4">
        <f t="shared" si="201"/>
        <v>0.93892981782786378</v>
      </c>
      <c r="R257" s="4">
        <f t="shared" si="202"/>
        <v>0.93892948302420631</v>
      </c>
      <c r="S257" s="4">
        <f t="shared" si="203"/>
        <v>1.1245630149593455</v>
      </c>
      <c r="T257" s="4">
        <f t="shared" si="204"/>
        <v>1.197707641932696</v>
      </c>
    </row>
    <row r="258" spans="1:20" x14ac:dyDescent="0.25">
      <c r="A258" s="1">
        <v>1012</v>
      </c>
      <c r="B258" s="1">
        <v>2020</v>
      </c>
      <c r="C258" s="2">
        <v>2.6466784765943885E-4</v>
      </c>
      <c r="D258" s="2">
        <v>-3.716698382049799E-3</v>
      </c>
      <c r="E258" s="2">
        <v>1.3869941467419267E-3</v>
      </c>
      <c r="F258" s="2">
        <v>6.5577618079259992E-4</v>
      </c>
      <c r="G258" s="2">
        <v>-1.4092602068558335E-3</v>
      </c>
      <c r="H258" s="2">
        <v>-1.4086654409766197E-3</v>
      </c>
      <c r="I258" s="2">
        <v>8.462817408144474E-3</v>
      </c>
      <c r="J258" s="2">
        <v>9.8714828491210938E-3</v>
      </c>
      <c r="K258" s="18"/>
      <c r="L258" s="1">
        <v>2019</v>
      </c>
      <c r="M258" s="4">
        <f t="shared" si="205"/>
        <v>1.0038882891141685</v>
      </c>
      <c r="N258" s="4">
        <f t="shared" si="198"/>
        <v>0.82482633641977565</v>
      </c>
      <c r="O258" s="4">
        <f t="shared" si="199"/>
        <v>1.0254147251901713</v>
      </c>
      <c r="P258" s="4">
        <f t="shared" si="200"/>
        <v>1.1042987577020968</v>
      </c>
      <c r="Q258" s="4">
        <f t="shared" si="201"/>
        <v>0.93763549782444788</v>
      </c>
      <c r="R258" s="4">
        <f t="shared" si="202"/>
        <v>0.93763512571465546</v>
      </c>
      <c r="S258" s="4">
        <f t="shared" si="203"/>
        <v>1.1321153628745253</v>
      </c>
      <c r="T258" s="4">
        <f t="shared" si="204"/>
        <v>1.2074156928798592</v>
      </c>
    </row>
    <row r="259" spans="1:20" x14ac:dyDescent="0.25">
      <c r="A259" s="1">
        <v>1012</v>
      </c>
      <c r="B259" s="1">
        <v>2021</v>
      </c>
      <c r="C259" s="16">
        <v>1.8520352023188025E-4</v>
      </c>
      <c r="D259" s="16">
        <v>4.7080807387828827E-2</v>
      </c>
      <c r="E259" s="16">
        <v>2.4143815971910954E-3</v>
      </c>
      <c r="F259" s="16">
        <v>-3.857496427372098E-3</v>
      </c>
      <c r="G259" s="16">
        <v>4.5822896063327789E-2</v>
      </c>
      <c r="H259" s="16">
        <v>4.5822706073522568E-2</v>
      </c>
      <c r="I259" s="16">
        <v>5.9219268150627613E-3</v>
      </c>
      <c r="J259" s="16">
        <v>-3.9900779724121094E-2</v>
      </c>
      <c r="K259" s="18"/>
      <c r="L259" s="1">
        <v>2020</v>
      </c>
      <c r="M259" s="4">
        <f t="shared" si="205"/>
        <v>1.0041540212307614</v>
      </c>
      <c r="N259" s="4">
        <f t="shared" si="198"/>
        <v>0.82176639567060994</v>
      </c>
      <c r="O259" s="4">
        <f t="shared" si="199"/>
        <v>1.0268379561903642</v>
      </c>
      <c r="P259" s="4">
        <f t="shared" si="200"/>
        <v>1.105023168023433</v>
      </c>
      <c r="Q259" s="4">
        <f t="shared" si="201"/>
        <v>0.93631505607037291</v>
      </c>
      <c r="R259" s="4">
        <f t="shared" si="202"/>
        <v>0.93631524137280275</v>
      </c>
      <c r="S259" s="4">
        <f t="shared" si="203"/>
        <v>1.1417369037232656</v>
      </c>
      <c r="T259" s="4">
        <f t="shared" si="204"/>
        <v>1.219393699258734</v>
      </c>
    </row>
    <row r="260" spans="1:20" x14ac:dyDescent="0.25">
      <c r="A260" s="1">
        <v>1012</v>
      </c>
      <c r="B260" s="1">
        <v>2022</v>
      </c>
      <c r="C260" s="2">
        <v>2.0349564147181809E-4</v>
      </c>
      <c r="D260" s="2">
        <v>7.8654298558831215E-3</v>
      </c>
      <c r="E260" s="2">
        <v>3.1046423828229308E-4</v>
      </c>
      <c r="F260" s="2">
        <v>-1.0926281102001667E-2</v>
      </c>
      <c r="G260" s="2">
        <v>-2.5468913372606039E-3</v>
      </c>
      <c r="H260" s="2">
        <v>-2.5473618879914284E-3</v>
      </c>
      <c r="I260" s="2">
        <v>6.5068220719695091E-3</v>
      </c>
      <c r="J260" s="2">
        <v>9.0541839599609375E-3</v>
      </c>
      <c r="K260" s="18"/>
      <c r="L260" s="1">
        <v>2021</v>
      </c>
      <c r="M260" s="4">
        <f t="shared" si="205"/>
        <v>1.0043400113128256</v>
      </c>
      <c r="N260" s="4">
        <f t="shared" si="198"/>
        <v>0.86138104876464094</v>
      </c>
      <c r="O260" s="4">
        <f t="shared" si="199"/>
        <v>1.0293201301068349</v>
      </c>
      <c r="P260" s="4">
        <f t="shared" si="200"/>
        <v>1.1007687560656514</v>
      </c>
      <c r="Q260" s="4">
        <f t="shared" si="201"/>
        <v>0.98021791997900309</v>
      </c>
      <c r="R260" s="4">
        <f t="shared" si="202"/>
        <v>0.98021792773864513</v>
      </c>
      <c r="S260" s="4">
        <f t="shared" si="203"/>
        <v>1.1485182455962935</v>
      </c>
      <c r="T260" s="4">
        <f t="shared" si="204"/>
        <v>1.1716968387329716</v>
      </c>
    </row>
    <row r="261" spans="1:20" x14ac:dyDescent="0.25">
      <c r="A261" s="1">
        <v>1012</v>
      </c>
      <c r="B261" s="1">
        <v>2023</v>
      </c>
      <c r="C261" s="2">
        <v>2.7552928077057004E-4</v>
      </c>
      <c r="D261" s="2">
        <v>7.8654298558831215E-3</v>
      </c>
      <c r="E261" s="2">
        <v>2.3039975203573704E-3</v>
      </c>
      <c r="F261" s="2">
        <v>-1.0926351882517338E-2</v>
      </c>
      <c r="G261" s="2">
        <v>-4.8139522550627589E-4</v>
      </c>
      <c r="H261" s="2">
        <v>-4.8058107495307922E-4</v>
      </c>
      <c r="I261" s="2">
        <v>8.8101141154766083E-3</v>
      </c>
      <c r="J261" s="2">
        <v>9.2906951904296875E-3</v>
      </c>
      <c r="K261" s="18"/>
      <c r="L261" s="1">
        <v>2022</v>
      </c>
      <c r="M261" s="4">
        <f t="shared" si="205"/>
        <v>1.0045444109241932</v>
      </c>
      <c r="N261" s="4">
        <f t="shared" si="198"/>
        <v>0.86818289564132467</v>
      </c>
      <c r="O261" s="4">
        <f t="shared" si="199"/>
        <v>1.0296397468091878</v>
      </c>
      <c r="P261" s="4">
        <f t="shared" si="200"/>
        <v>1.0888069154289726</v>
      </c>
      <c r="Q261" s="4">
        <f t="shared" si="201"/>
        <v>0.97772458792067307</v>
      </c>
      <c r="R261" s="4">
        <f t="shared" si="202"/>
        <v>0.97772413559166249</v>
      </c>
      <c r="S261" s="4">
        <f t="shared" si="203"/>
        <v>1.1560158156909719</v>
      </c>
      <c r="T261" s="4">
        <f t="shared" si="204"/>
        <v>1.1823537695592967</v>
      </c>
    </row>
    <row r="262" spans="1:20" x14ac:dyDescent="0.25">
      <c r="A262" s="1"/>
      <c r="B262" s="1"/>
      <c r="L262" s="1">
        <v>2023</v>
      </c>
      <c r="M262" s="4">
        <f t="shared" si="205"/>
        <v>1.0048212304574293</v>
      </c>
      <c r="N262" s="4">
        <f t="shared" si="198"/>
        <v>0.87503845291830129</v>
      </c>
      <c r="O262" s="4">
        <f t="shared" si="199"/>
        <v>1.0320147692049213</v>
      </c>
      <c r="P262" s="4">
        <f t="shared" si="200"/>
        <v>1.0769749855662829</v>
      </c>
      <c r="Q262" s="4">
        <f t="shared" si="201"/>
        <v>0.97725402924362548</v>
      </c>
      <c r="R262" s="4">
        <f t="shared" si="202"/>
        <v>0.97725437276417582</v>
      </c>
      <c r="S262" s="4">
        <f t="shared" si="203"/>
        <v>1.1662454428709701</v>
      </c>
      <c r="T262" s="4">
        <f t="shared" si="204"/>
        <v>1.1933898450630172</v>
      </c>
    </row>
    <row r="263" spans="1:20" x14ac:dyDescent="0.25">
      <c r="B263" s="1" t="s">
        <v>10</v>
      </c>
      <c r="C263" s="2">
        <f>AVERAGE(C245:C261)</f>
        <v>2.8292032627231329E-4</v>
      </c>
      <c r="D263" s="2">
        <f t="shared" ref="D263:J263" si="206">AVERAGE(D245:D261)</f>
        <v>-7.8522027881049051E-3</v>
      </c>
      <c r="E263" s="2">
        <f t="shared" si="206"/>
        <v>1.8537046001202886E-3</v>
      </c>
      <c r="F263" s="2">
        <f t="shared" si="206"/>
        <v>4.3621277573573239E-3</v>
      </c>
      <c r="G263" s="2">
        <f t="shared" si="206"/>
        <v>-1.3534500749836512E-3</v>
      </c>
      <c r="H263" s="2">
        <f t="shared" si="206"/>
        <v>-1.3534293975681067E-3</v>
      </c>
      <c r="I263" s="2">
        <f t="shared" si="206"/>
        <v>9.0464450391557292E-3</v>
      </c>
      <c r="J263" s="2">
        <f t="shared" si="206"/>
        <v>1.0399874518899357E-2</v>
      </c>
      <c r="L263" s="2" t="s">
        <v>11</v>
      </c>
      <c r="M263" s="4">
        <f>AVERAGE(M245:M262)</f>
        <v>1.0029174110985037</v>
      </c>
      <c r="N263" s="4">
        <f>AVERAGE(N245:N262)</f>
        <v>0.87368241501422905</v>
      </c>
      <c r="O263" s="4">
        <f t="shared" ref="O263:T263" si="207">AVERAGE(O245:O262)</f>
        <v>1.0172634359215138</v>
      </c>
      <c r="P263" s="4">
        <f t="shared" si="207"/>
        <v>1.0819046624684032</v>
      </c>
      <c r="Q263" s="4">
        <f t="shared" si="207"/>
        <v>0.96235912236329968</v>
      </c>
      <c r="R263" s="4">
        <f t="shared" si="207"/>
        <v>0.96235904174592291</v>
      </c>
      <c r="S263" s="4">
        <f t="shared" si="207"/>
        <v>1.0985802964872906</v>
      </c>
      <c r="T263" s="4">
        <f t="shared" si="207"/>
        <v>1.1430231073753305</v>
      </c>
    </row>
    <row r="264" spans="1:20" x14ac:dyDescent="0.25">
      <c r="B264" s="1"/>
      <c r="C264" s="15">
        <f>C263-M264</f>
        <v>2.5099280293039428E-17</v>
      </c>
      <c r="D264" s="15">
        <f t="shared" ref="D264" si="208">D263-N264</f>
        <v>3.1225022567582528E-17</v>
      </c>
      <c r="E264" s="15">
        <f t="shared" ref="E264" si="209">E263-O264</f>
        <v>1.7347234759768071E-18</v>
      </c>
      <c r="F264" s="15">
        <f t="shared" ref="F264" si="210">F263-P264</f>
        <v>5.1174342541315809E-17</v>
      </c>
      <c r="G264" s="15">
        <f t="shared" ref="G264" si="211">G263-Q264</f>
        <v>1.1058862159352145E-17</v>
      </c>
      <c r="H264" s="15">
        <f t="shared" ref="H264" si="212">H263-R264</f>
        <v>2.1684043449710089E-17</v>
      </c>
      <c r="I264" s="15">
        <f t="shared" ref="I264" si="213">I263-S264</f>
        <v>0</v>
      </c>
      <c r="J264" s="15">
        <f t="shared" ref="J264" si="214">J263-T264</f>
        <v>0</v>
      </c>
      <c r="L264" s="2" t="s">
        <v>12</v>
      </c>
      <c r="M264" s="2">
        <f>LN(M262/M245)/17</f>
        <v>2.8292032627228819E-4</v>
      </c>
      <c r="N264" s="2">
        <f>LN(N262/N245)/17</f>
        <v>-7.8522027881049363E-3</v>
      </c>
      <c r="O264" s="2">
        <f t="shared" ref="O264:S264" si="215">LN(O262/O245)/17</f>
        <v>1.8537046001202869E-3</v>
      </c>
      <c r="P264" s="2">
        <f t="shared" si="215"/>
        <v>4.3621277573572727E-3</v>
      </c>
      <c r="Q264" s="2">
        <f t="shared" si="215"/>
        <v>-1.3534500749836623E-3</v>
      </c>
      <c r="R264" s="2">
        <f t="shared" si="215"/>
        <v>-1.3534293975681283E-3</v>
      </c>
      <c r="S264" s="2">
        <f t="shared" si="215"/>
        <v>9.0464450391557205E-3</v>
      </c>
      <c r="T264" s="2">
        <f>LN(T262/T245)/17</f>
        <v>1.039987451889935E-2</v>
      </c>
    </row>
    <row r="265" spans="1:20" x14ac:dyDescent="0.25">
      <c r="A265" s="1"/>
      <c r="B265" s="1"/>
      <c r="L265" s="2" t="s">
        <v>13</v>
      </c>
      <c r="M265" s="2">
        <f>LN(M262/M263)</f>
        <v>1.8964818329773485E-3</v>
      </c>
      <c r="N265" s="2">
        <f>LN(N262/N263)</f>
        <v>1.5508915124662842E-3</v>
      </c>
      <c r="O265" s="2">
        <f t="shared" ref="O265:T265" si="216">LN(O262/O263)</f>
        <v>1.4396862307510869E-2</v>
      </c>
      <c r="P265" s="2">
        <f t="shared" si="216"/>
        <v>-4.5668923458435625E-3</v>
      </c>
      <c r="Q265" s="2">
        <f t="shared" si="216"/>
        <v>1.5358938633871378E-2</v>
      </c>
      <c r="R265" s="2">
        <f t="shared" si="216"/>
        <v>1.5359373920513685E-2</v>
      </c>
      <c r="S265" s="2">
        <f t="shared" si="216"/>
        <v>5.9770859010886225E-2</v>
      </c>
      <c r="T265" s="2">
        <f t="shared" si="216"/>
        <v>4.3121265786603677E-2</v>
      </c>
    </row>
    <row r="266" spans="1:20" x14ac:dyDescent="0.25">
      <c r="A266" s="1">
        <v>1013</v>
      </c>
      <c r="B266" s="1">
        <v>2006</v>
      </c>
      <c r="N266" s="3"/>
    </row>
    <row r="267" spans="1:20" x14ac:dyDescent="0.25">
      <c r="A267" s="1">
        <v>1013</v>
      </c>
      <c r="B267" s="1">
        <v>2007</v>
      </c>
      <c r="C267" s="2">
        <v>4.327168280724436E-4</v>
      </c>
      <c r="D267" s="2">
        <v>-2.1648716181516647E-2</v>
      </c>
      <c r="E267" s="2">
        <v>1.1519490508362651E-3</v>
      </c>
      <c r="F267" s="2">
        <v>2.9514113441109657E-2</v>
      </c>
      <c r="G267" s="2">
        <v>9.4500631093978882E-3</v>
      </c>
      <c r="H267" s="2">
        <v>9.4493227079510689E-3</v>
      </c>
      <c r="I267" s="2">
        <v>1.3836224563419819E-2</v>
      </c>
      <c r="J267" s="2">
        <v>4.38690185546875E-3</v>
      </c>
      <c r="K267" s="18"/>
      <c r="L267" s="1">
        <v>2006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  <c r="S267" s="4">
        <v>1</v>
      </c>
      <c r="T267" s="4">
        <v>1</v>
      </c>
    </row>
    <row r="268" spans="1:20" x14ac:dyDescent="0.25">
      <c r="A268" s="1">
        <v>1013</v>
      </c>
      <c r="B268" s="1">
        <v>2008</v>
      </c>
      <c r="C268" s="2">
        <v>5.0279084825888276E-4</v>
      </c>
      <c r="D268" s="2">
        <v>-2.1648716181516647E-2</v>
      </c>
      <c r="E268" s="2">
        <v>2.1187174133956432E-3</v>
      </c>
      <c r="F268" s="2">
        <v>2.9514150694012642E-2</v>
      </c>
      <c r="G268" s="2">
        <v>1.048694271594286E-2</v>
      </c>
      <c r="H268" s="2">
        <v>1.0487373918294907E-2</v>
      </c>
      <c r="I268" s="2">
        <v>1.6076859086751938E-2</v>
      </c>
      <c r="J268" s="2">
        <v>5.5894851684570313E-3</v>
      </c>
      <c r="K268" s="18"/>
      <c r="L268" s="1">
        <v>2007</v>
      </c>
      <c r="M268" s="4">
        <f>M267*EXP(C267)</f>
        <v>1.0004328104635045</v>
      </c>
      <c r="N268" s="4">
        <f t="shared" ref="N268:N284" si="217">N267*EXP(D267)</f>
        <v>0.97858393538102062</v>
      </c>
      <c r="O268" s="4">
        <f t="shared" ref="O268:O284" si="218">O267*EXP(E267)</f>
        <v>1.0011526127989876</v>
      </c>
      <c r="P268" s="4">
        <f t="shared" ref="P268:P284" si="219">P267*EXP(F267)</f>
        <v>1.0299539715640376</v>
      </c>
      <c r="Q268" s="4">
        <f t="shared" ref="Q268:Q284" si="220">Q267*EXP(G267)</f>
        <v>1.009494855942966</v>
      </c>
      <c r="R268" s="4">
        <f t="shared" ref="R268:R284" si="221">R267*EXP(H267)</f>
        <v>1.0094941085117908</v>
      </c>
      <c r="S268" s="4">
        <f t="shared" ref="S268:S284" si="222">S267*EXP(I267)</f>
        <v>1.0139323881201761</v>
      </c>
      <c r="T268" s="4">
        <f t="shared" ref="T268:T284" si="223">T267*EXP(J267)</f>
        <v>1.0043965383957794</v>
      </c>
    </row>
    <row r="269" spans="1:20" x14ac:dyDescent="0.25">
      <c r="A269" s="1">
        <v>1013</v>
      </c>
      <c r="B269" s="1">
        <v>2009</v>
      </c>
      <c r="C269" s="2">
        <v>4.4126895954832435E-4</v>
      </c>
      <c r="D269" s="2">
        <v>-3.4956339746713638E-2</v>
      </c>
      <c r="E269" s="2">
        <v>2.0341742783784866E-3</v>
      </c>
      <c r="F269" s="2">
        <v>2.9514124616980553E-2</v>
      </c>
      <c r="G269" s="2">
        <v>-2.9667718335986137E-3</v>
      </c>
      <c r="H269" s="2">
        <v>-2.9668118804693222E-3</v>
      </c>
      <c r="I269" s="2">
        <v>1.410968042910099E-2</v>
      </c>
      <c r="J269" s="2">
        <v>1.7076492309570313E-2</v>
      </c>
      <c r="K269" s="18"/>
      <c r="L269" s="1">
        <v>2008</v>
      </c>
      <c r="M269" s="4">
        <f t="shared" ref="M269:M284" si="224">M268*EXP(C268)</f>
        <v>1.000935945400125</v>
      </c>
      <c r="N269" s="4">
        <f t="shared" si="217"/>
        <v>0.9576265185858055</v>
      </c>
      <c r="O269" s="4">
        <f t="shared" si="218"/>
        <v>1.0032760209297575</v>
      </c>
      <c r="P269" s="4">
        <f t="shared" si="219"/>
        <v>1.0608052230586076</v>
      </c>
      <c r="Q269" s="4">
        <f t="shared" si="220"/>
        <v>1.0201370753095271</v>
      </c>
      <c r="R269" s="4">
        <f t="shared" si="221"/>
        <v>1.0201367598841158</v>
      </c>
      <c r="S269" s="4">
        <f t="shared" si="222"/>
        <v>1.0303649744989085</v>
      </c>
      <c r="T269" s="4">
        <f t="shared" si="223"/>
        <v>1.010026317075325</v>
      </c>
    </row>
    <row r="270" spans="1:20" x14ac:dyDescent="0.25">
      <c r="A270" s="1">
        <v>1013</v>
      </c>
      <c r="B270" s="1">
        <v>2010</v>
      </c>
      <c r="C270" s="2">
        <v>2.4626564118079841E-4</v>
      </c>
      <c r="D270" s="2">
        <v>-2.1648716181516647E-2</v>
      </c>
      <c r="E270" s="2">
        <v>2.1903275046497583E-3</v>
      </c>
      <c r="F270" s="2">
        <v>2.9514137655496597E-2</v>
      </c>
      <c r="G270" s="2">
        <v>1.0302014648914337E-2</v>
      </c>
      <c r="H270" s="2">
        <v>1.030245702713728E-2</v>
      </c>
      <c r="I270" s="2">
        <v>7.874402217566967E-3</v>
      </c>
      <c r="J270" s="2">
        <v>-2.4280548095703125E-3</v>
      </c>
      <c r="K270" s="18"/>
      <c r="L270" s="1">
        <v>2009</v>
      </c>
      <c r="M270" s="4">
        <f t="shared" si="224"/>
        <v>1.0013777248279321</v>
      </c>
      <c r="N270" s="4">
        <f t="shared" si="217"/>
        <v>0.92472972615104088</v>
      </c>
      <c r="O270" s="4">
        <f t="shared" si="218"/>
        <v>1.0053189363241786</v>
      </c>
      <c r="P270" s="4">
        <f t="shared" si="219"/>
        <v>1.092580564755627</v>
      </c>
      <c r="Q270" s="4">
        <f t="shared" si="220"/>
        <v>1.0171150464197756</v>
      </c>
      <c r="R270" s="4">
        <f t="shared" si="221"/>
        <v>1.0171146911965112</v>
      </c>
      <c r="S270" s="4">
        <f t="shared" si="222"/>
        <v>1.0450061432203677</v>
      </c>
      <c r="T270" s="4">
        <f t="shared" si="223"/>
        <v>1.0274221307245555</v>
      </c>
    </row>
    <row r="271" spans="1:20" x14ac:dyDescent="0.25">
      <c r="A271" s="1">
        <v>1013</v>
      </c>
      <c r="B271" s="1">
        <v>2011</v>
      </c>
      <c r="C271" s="2">
        <v>2.8246422880329192E-4</v>
      </c>
      <c r="D271" s="2">
        <v>-1.3707716949284077E-2</v>
      </c>
      <c r="E271" s="2">
        <v>3.3773784525692463E-3</v>
      </c>
      <c r="F271" s="2">
        <v>2.157316729426384E-2</v>
      </c>
      <c r="G271" s="2">
        <v>1.1525292880833149E-2</v>
      </c>
      <c r="H271" s="2">
        <v>1.1524765752255917E-2</v>
      </c>
      <c r="I271" s="2">
        <v>9.0318610891699791E-3</v>
      </c>
      <c r="J271" s="2">
        <v>-2.4929046630859375E-3</v>
      </c>
      <c r="K271" s="18"/>
      <c r="L271" s="1">
        <v>2010</v>
      </c>
      <c r="M271" s="4">
        <f t="shared" si="224"/>
        <v>1.0016243601230541</v>
      </c>
      <c r="N271" s="4">
        <f t="shared" si="217"/>
        <v>0.90492565458069907</v>
      </c>
      <c r="O271" s="4">
        <f t="shared" si="218"/>
        <v>1.0075233273291757</v>
      </c>
      <c r="P271" s="4">
        <f t="shared" si="219"/>
        <v>1.1253077191723735</v>
      </c>
      <c r="Q271" s="4">
        <f t="shared" si="220"/>
        <v>1.0276475403286041</v>
      </c>
      <c r="R271" s="4">
        <f t="shared" si="221"/>
        <v>1.0276476360357436</v>
      </c>
      <c r="S271" s="4">
        <f t="shared" si="222"/>
        <v>1.0532674255543553</v>
      </c>
      <c r="T271" s="4">
        <f t="shared" si="223"/>
        <v>1.0249305195868912</v>
      </c>
    </row>
    <row r="272" spans="1:20" x14ac:dyDescent="0.25">
      <c r="A272" s="1">
        <v>1013</v>
      </c>
      <c r="B272" s="1">
        <v>2012</v>
      </c>
      <c r="C272" s="2">
        <v>2.6792753487825394E-4</v>
      </c>
      <c r="D272" s="2">
        <v>-5.1290545612573624E-2</v>
      </c>
      <c r="E272" s="2">
        <v>7.0441351272165775E-4</v>
      </c>
      <c r="F272" s="2">
        <v>1.1582164093852043E-2</v>
      </c>
      <c r="G272" s="2">
        <v>-3.8736041635274887E-2</v>
      </c>
      <c r="H272" s="2">
        <v>-3.8736153393983841E-2</v>
      </c>
      <c r="I272" s="2">
        <v>8.5670473054051399E-3</v>
      </c>
      <c r="J272" s="2">
        <v>4.7303199768066406E-2</v>
      </c>
      <c r="K272" s="18"/>
      <c r="L272" s="1">
        <v>2011</v>
      </c>
      <c r="M272" s="4">
        <f t="shared" si="224"/>
        <v>1.0019073231370701</v>
      </c>
      <c r="N272" s="4">
        <f t="shared" si="217"/>
        <v>0.89260582115131581</v>
      </c>
      <c r="O272" s="4">
        <f t="shared" si="218"/>
        <v>1.0109318676306309</v>
      </c>
      <c r="P272" s="4">
        <f t="shared" si="219"/>
        <v>1.1498479240818509</v>
      </c>
      <c r="Q272" s="4">
        <f t="shared" si="220"/>
        <v>1.0395599946084026</v>
      </c>
      <c r="R272" s="4">
        <f t="shared" si="221"/>
        <v>1.0395595434432885</v>
      </c>
      <c r="S272" s="4">
        <f t="shared" si="222"/>
        <v>1.0628234801497549</v>
      </c>
      <c r="T272" s="4">
        <f t="shared" si="223"/>
        <v>1.0223786476235985</v>
      </c>
    </row>
    <row r="273" spans="1:20" x14ac:dyDescent="0.25">
      <c r="A273" s="1">
        <v>1013</v>
      </c>
      <c r="B273" s="1">
        <v>2013</v>
      </c>
      <c r="C273" s="2">
        <v>2.8475755243562162E-4</v>
      </c>
      <c r="D273" s="2">
        <v>-3.716698382049799E-3</v>
      </c>
      <c r="E273" s="2">
        <v>2.1717932540923357E-3</v>
      </c>
      <c r="F273" s="2">
        <v>1.1582109145820141E-2</v>
      </c>
      <c r="G273" s="2">
        <v>1.0321961715817451E-2</v>
      </c>
      <c r="H273" s="2">
        <v>1.0322079062461853E-2</v>
      </c>
      <c r="I273" s="2">
        <v>9.105190634727478E-3</v>
      </c>
      <c r="J273" s="2">
        <v>-1.216888427734375E-3</v>
      </c>
      <c r="K273" s="18"/>
      <c r="L273" s="1">
        <v>2012</v>
      </c>
      <c r="M273" s="4">
        <f t="shared" si="224"/>
        <v>1.0021757976605872</v>
      </c>
      <c r="N273" s="4">
        <f t="shared" si="217"/>
        <v>0.84797786099087169</v>
      </c>
      <c r="O273" s="4">
        <f t="shared" si="218"/>
        <v>1.0116442325689188</v>
      </c>
      <c r="P273" s="4">
        <f t="shared" si="219"/>
        <v>1.16324307409188</v>
      </c>
      <c r="Q273" s="4">
        <f t="shared" si="220"/>
        <v>1.0000615017773715</v>
      </c>
      <c r="R273" s="4">
        <f t="shared" si="221"/>
        <v>1.0000609559889266</v>
      </c>
      <c r="S273" s="4">
        <f t="shared" si="222"/>
        <v>1.0719678533918944</v>
      </c>
      <c r="T273" s="4">
        <f t="shared" si="223"/>
        <v>1.071902513515802</v>
      </c>
    </row>
    <row r="274" spans="1:20" x14ac:dyDescent="0.25">
      <c r="A274" s="1">
        <v>1013</v>
      </c>
      <c r="B274" s="1">
        <v>2014</v>
      </c>
      <c r="C274" s="2">
        <v>6.5361891756765544E-5</v>
      </c>
      <c r="D274" s="2">
        <v>-3.716698382049799E-3</v>
      </c>
      <c r="E274" s="2">
        <v>1.9113055896013975E-3</v>
      </c>
      <c r="F274" s="2">
        <v>1.1582128703594208E-2</v>
      </c>
      <c r="G274" s="2">
        <v>9.8420977592468262E-3</v>
      </c>
      <c r="H274" s="2">
        <v>9.8423808813095093E-3</v>
      </c>
      <c r="I274" s="2">
        <v>2.0899621304124594E-3</v>
      </c>
      <c r="J274" s="2">
        <v>-7.7524185180664063E-3</v>
      </c>
      <c r="K274" s="18"/>
      <c r="L274" s="1">
        <v>2013</v>
      </c>
      <c r="M274" s="4">
        <f t="shared" si="224"/>
        <v>1.0024612154233423</v>
      </c>
      <c r="N274" s="4">
        <f t="shared" si="217"/>
        <v>0.84483203271567486</v>
      </c>
      <c r="O274" s="4">
        <f t="shared" si="218"/>
        <v>1.0138437022209126</v>
      </c>
      <c r="P274" s="4">
        <f t="shared" si="219"/>
        <v>1.1767942062000303</v>
      </c>
      <c r="Q274" s="4">
        <f t="shared" si="220"/>
        <v>1.0104375568091664</v>
      </c>
      <c r="R274" s="4">
        <f t="shared" si="221"/>
        <v>1.0104371239293377</v>
      </c>
      <c r="S274" s="4">
        <f t="shared" si="222"/>
        <v>1.0817728957009489</v>
      </c>
      <c r="T274" s="4">
        <f t="shared" si="223"/>
        <v>1.070598921075588</v>
      </c>
    </row>
    <row r="275" spans="1:20" x14ac:dyDescent="0.25">
      <c r="A275" s="1">
        <v>1013</v>
      </c>
      <c r="B275" s="1">
        <v>2015</v>
      </c>
      <c r="C275" s="2">
        <v>2.1853517682757229E-4</v>
      </c>
      <c r="D275" s="2">
        <v>-3.7724643480032682E-3</v>
      </c>
      <c r="E275" s="2">
        <v>1.6737086698412895E-3</v>
      </c>
      <c r="F275" s="2">
        <v>1.1582138948142529E-2</v>
      </c>
      <c r="G275" s="2">
        <v>9.7019188106060028E-3</v>
      </c>
      <c r="H275" s="2">
        <v>9.701872244477272E-3</v>
      </c>
      <c r="I275" s="2">
        <v>6.9877146743237972E-3</v>
      </c>
      <c r="J275" s="2">
        <v>-2.7141571044921875E-3</v>
      </c>
      <c r="K275" s="18"/>
      <c r="L275" s="1">
        <v>2014</v>
      </c>
      <c r="M275" s="4">
        <f t="shared" si="224"/>
        <v>1.0025267403261877</v>
      </c>
      <c r="N275" s="4">
        <f t="shared" si="217"/>
        <v>0.84169787483423741</v>
      </c>
      <c r="O275" s="4">
        <f t="shared" si="218"/>
        <v>1.0157833203669853</v>
      </c>
      <c r="P275" s="4">
        <f t="shared" si="219"/>
        <v>1.1905032247121328</v>
      </c>
      <c r="Q275" s="4">
        <f t="shared" si="220"/>
        <v>1.0204314819437443</v>
      </c>
      <c r="R275" s="4">
        <f t="shared" si="221"/>
        <v>1.0204313336890183</v>
      </c>
      <c r="S275" s="4">
        <f t="shared" si="222"/>
        <v>1.0840361242938923</v>
      </c>
      <c r="T275" s="4">
        <f t="shared" si="223"/>
        <v>1.0623312786934342</v>
      </c>
    </row>
    <row r="276" spans="1:20" x14ac:dyDescent="0.25">
      <c r="A276" s="1">
        <v>1013</v>
      </c>
      <c r="B276" s="1">
        <v>2016</v>
      </c>
      <c r="C276" s="2">
        <v>1.6607735597062856E-4</v>
      </c>
      <c r="D276" s="2">
        <v>-3.716698382049799E-3</v>
      </c>
      <c r="E276" s="2">
        <v>1.5110952081158757E-3</v>
      </c>
      <c r="F276" s="2">
        <v>1.1582121253013611E-2</v>
      </c>
      <c r="G276" s="2">
        <v>9.5425955951213837E-3</v>
      </c>
      <c r="H276" s="2">
        <v>9.5427697524428368E-3</v>
      </c>
      <c r="I276" s="2">
        <v>5.3103631362318993E-3</v>
      </c>
      <c r="J276" s="2">
        <v>-4.2324066162109375E-3</v>
      </c>
      <c r="K276" s="18"/>
      <c r="L276" s="1">
        <v>2015</v>
      </c>
      <c r="M276" s="4">
        <f t="shared" si="224"/>
        <v>1.0027458516255505</v>
      </c>
      <c r="N276" s="4">
        <f t="shared" si="217"/>
        <v>0.83852858139154129</v>
      </c>
      <c r="O276" s="4">
        <f t="shared" si="218"/>
        <v>1.0174848692683254</v>
      </c>
      <c r="P276" s="4">
        <f t="shared" si="219"/>
        <v>1.2043719582425045</v>
      </c>
      <c r="Q276" s="4">
        <f t="shared" si="220"/>
        <v>1.030379806216654</v>
      </c>
      <c r="R276" s="4">
        <f t="shared" si="221"/>
        <v>1.0303796085357819</v>
      </c>
      <c r="S276" s="4">
        <f t="shared" si="222"/>
        <v>1.0916375869226713</v>
      </c>
      <c r="T276" s="4">
        <f t="shared" si="223"/>
        <v>1.0594518540790734</v>
      </c>
    </row>
    <row r="277" spans="1:20" x14ac:dyDescent="0.25">
      <c r="A277" s="1">
        <v>1013</v>
      </c>
      <c r="B277" s="1">
        <v>2017</v>
      </c>
      <c r="C277" s="2">
        <v>4.5874150237068534E-4</v>
      </c>
      <c r="D277" s="2">
        <v>-3.716698382049799E-3</v>
      </c>
      <c r="E277" s="2">
        <v>1.2058638967573643E-2</v>
      </c>
      <c r="F277" s="2">
        <v>1.1582122184336185E-2</v>
      </c>
      <c r="G277" s="2">
        <v>2.0382804796099663E-2</v>
      </c>
      <c r="H277" s="2">
        <v>2.038278616964817E-2</v>
      </c>
      <c r="I277" s="2">
        <v>1.466836966574192E-2</v>
      </c>
      <c r="J277" s="2">
        <v>-5.71441650390625E-3</v>
      </c>
      <c r="K277" s="18"/>
      <c r="L277" s="1">
        <v>2016</v>
      </c>
      <c r="M277" s="4">
        <f t="shared" si="224"/>
        <v>1.0029123988347763</v>
      </c>
      <c r="N277" s="4">
        <f t="shared" si="217"/>
        <v>0.83541780805387433</v>
      </c>
      <c r="O277" s="4">
        <f t="shared" si="218"/>
        <v>1.0190235480308736</v>
      </c>
      <c r="P277" s="4">
        <f t="shared" si="219"/>
        <v>1.2184022336307654</v>
      </c>
      <c r="Q277" s="4">
        <f t="shared" si="220"/>
        <v>1.0402593673749341</v>
      </c>
      <c r="R277" s="4">
        <f t="shared" si="221"/>
        <v>1.0402593489674101</v>
      </c>
      <c r="S277" s="4">
        <f t="shared" si="222"/>
        <v>1.0974499982707289</v>
      </c>
      <c r="T277" s="4">
        <f t="shared" si="223"/>
        <v>1.0549772987905055</v>
      </c>
    </row>
    <row r="278" spans="1:20" x14ac:dyDescent="0.25">
      <c r="A278" s="1">
        <v>1013</v>
      </c>
      <c r="B278" s="1">
        <v>2018</v>
      </c>
      <c r="C278" s="2">
        <v>2.7179523021914065E-4</v>
      </c>
      <c r="D278" s="2">
        <v>3.640300128608942E-3</v>
      </c>
      <c r="E278" s="2">
        <v>1.0357147548347712E-3</v>
      </c>
      <c r="F278" s="2">
        <v>1.1582124046981335E-2</v>
      </c>
      <c r="G278" s="2">
        <v>1.6529934480786324E-2</v>
      </c>
      <c r="H278" s="2">
        <v>1.652991957962513E-2</v>
      </c>
      <c r="I278" s="2">
        <v>8.6907166987657547E-3</v>
      </c>
      <c r="J278" s="2">
        <v>-7.839202880859375E-3</v>
      </c>
      <c r="K278" s="18"/>
      <c r="L278" s="1">
        <v>2017</v>
      </c>
      <c r="M278" s="4">
        <f t="shared" si="224"/>
        <v>1.0033725819198338</v>
      </c>
      <c r="N278" s="4">
        <f t="shared" si="217"/>
        <v>0.83231857506315932</v>
      </c>
      <c r="O278" s="4">
        <f t="shared" si="218"/>
        <v>1.031385972299433</v>
      </c>
      <c r="P278" s="4">
        <f t="shared" si="219"/>
        <v>1.2325959552107739</v>
      </c>
      <c r="Q278" s="4">
        <f t="shared" si="220"/>
        <v>1.0616803391178977</v>
      </c>
      <c r="R278" s="4">
        <f t="shared" si="221"/>
        <v>1.0616803005559903</v>
      </c>
      <c r="S278" s="4">
        <f t="shared" si="222"/>
        <v>1.1136664441854258</v>
      </c>
      <c r="T278" s="4">
        <f t="shared" si="223"/>
        <v>1.0489659112474015</v>
      </c>
    </row>
    <row r="279" spans="1:20" x14ac:dyDescent="0.25">
      <c r="A279" s="1">
        <v>1013</v>
      </c>
      <c r="B279" s="1">
        <v>2019</v>
      </c>
      <c r="C279" s="2">
        <v>3.9229949470609426E-4</v>
      </c>
      <c r="D279" s="2">
        <v>-3.716698382049799E-3</v>
      </c>
      <c r="E279" s="2">
        <v>8.6233427282422781E-4</v>
      </c>
      <c r="F279" s="2">
        <v>1.1582107283174992E-2</v>
      </c>
      <c r="G279" s="2">
        <v>9.1200424358248711E-3</v>
      </c>
      <c r="H279" s="2">
        <v>9.1201793402433395E-3</v>
      </c>
      <c r="I279" s="2">
        <v>1.2543870136141777E-2</v>
      </c>
      <c r="J279" s="2">
        <v>3.4236907958984375E-3</v>
      </c>
      <c r="K279" s="18"/>
      <c r="L279" s="1">
        <v>2018</v>
      </c>
      <c r="M279" s="4">
        <f t="shared" si="224"/>
        <v>1.0036453308659845</v>
      </c>
      <c r="N279" s="4">
        <f t="shared" si="217"/>
        <v>0.83535398603042221</v>
      </c>
      <c r="O279" s="4">
        <f t="shared" si="218"/>
        <v>1.0324547473463759</v>
      </c>
      <c r="P279" s="4">
        <f t="shared" si="219"/>
        <v>1.2469550282294399</v>
      </c>
      <c r="Q279" s="4">
        <f t="shared" si="220"/>
        <v>1.0793756941733634</v>
      </c>
      <c r="R279" s="4">
        <f t="shared" si="221"/>
        <v>1.0793756388847822</v>
      </c>
      <c r="S279" s="4">
        <f t="shared" si="222"/>
        <v>1.1233871826581459</v>
      </c>
      <c r="T279" s="4">
        <f t="shared" si="223"/>
        <v>1.04077500170124</v>
      </c>
    </row>
    <row r="280" spans="1:20" x14ac:dyDescent="0.25">
      <c r="A280" s="1">
        <v>1013</v>
      </c>
      <c r="B280" s="1">
        <v>2020</v>
      </c>
      <c r="C280" s="2">
        <v>1.7380606732331216E-4</v>
      </c>
      <c r="D280" s="2">
        <v>-3.716698382049799E-3</v>
      </c>
      <c r="E280" s="2">
        <v>7.9303933307528496E-4</v>
      </c>
      <c r="F280" s="2">
        <v>1.1582116596400738E-2</v>
      </c>
      <c r="G280" s="2">
        <v>8.8322637602686882E-3</v>
      </c>
      <c r="H280" s="2">
        <v>8.8314544409513474E-3</v>
      </c>
      <c r="I280" s="2">
        <v>5.5574905127286911E-3</v>
      </c>
      <c r="J280" s="2">
        <v>-3.2739639282226563E-3</v>
      </c>
      <c r="K280" s="18"/>
      <c r="L280" s="1">
        <v>2019</v>
      </c>
      <c r="M280" s="4">
        <f t="shared" si="224"/>
        <v>1.0040391376622004</v>
      </c>
      <c r="N280" s="4">
        <f t="shared" si="217"/>
        <v>0.83225498980665025</v>
      </c>
      <c r="O280" s="4">
        <f t="shared" si="218"/>
        <v>1.033345452447725</v>
      </c>
      <c r="P280" s="4">
        <f t="shared" si="219"/>
        <v>1.2614813554980444</v>
      </c>
      <c r="Q280" s="4">
        <f t="shared" si="220"/>
        <v>1.0892646717128018</v>
      </c>
      <c r="R280" s="4">
        <f t="shared" si="221"/>
        <v>1.0892647650428291</v>
      </c>
      <c r="S280" s="4">
        <f t="shared" si="222"/>
        <v>1.137567558045564</v>
      </c>
      <c r="T280" s="4">
        <f t="shared" si="223"/>
        <v>1.044344400267069</v>
      </c>
    </row>
    <row r="281" spans="1:20" x14ac:dyDescent="0.25">
      <c r="A281" s="1">
        <v>1013</v>
      </c>
      <c r="B281" s="1">
        <v>2021</v>
      </c>
      <c r="C281" s="2">
        <v>7.9878162068780512E-5</v>
      </c>
      <c r="D281" s="16">
        <v>4.8939157277345657E-2</v>
      </c>
      <c r="E281" s="2">
        <v>5.3893710719421506E-4</v>
      </c>
      <c r="F281" s="2">
        <v>1.2777859810739756E-3</v>
      </c>
      <c r="G281" s="16">
        <v>5.0835758447647095E-2</v>
      </c>
      <c r="H281" s="2">
        <v>5.0835791975259781E-2</v>
      </c>
      <c r="I281" s="2">
        <v>2.5541232898831367E-3</v>
      </c>
      <c r="J281" s="2">
        <v>-4.8281669616699219E-2</v>
      </c>
      <c r="K281" s="18"/>
      <c r="L281" s="1">
        <v>2020</v>
      </c>
      <c r="M281" s="4">
        <f t="shared" si="224"/>
        <v>1.0042136609223176</v>
      </c>
      <c r="N281" s="4">
        <f t="shared" si="217"/>
        <v>0.82916749023909297</v>
      </c>
      <c r="O281" s="4">
        <f t="shared" si="218"/>
        <v>1.034165261063444</v>
      </c>
      <c r="P281" s="4">
        <f t="shared" si="219"/>
        <v>1.2761769182239038</v>
      </c>
      <c r="Q281" s="4">
        <f t="shared" si="220"/>
        <v>1.0989279561180203</v>
      </c>
      <c r="R281" s="4">
        <f t="shared" si="221"/>
        <v>1.0989271608926745</v>
      </c>
      <c r="S281" s="4">
        <f t="shared" si="222"/>
        <v>1.1439071788312147</v>
      </c>
      <c r="T281" s="4">
        <f t="shared" si="223"/>
        <v>1.0409308453488997</v>
      </c>
    </row>
    <row r="282" spans="1:20" x14ac:dyDescent="0.25">
      <c r="A282" s="1">
        <v>1013</v>
      </c>
      <c r="B282" s="1">
        <v>2022</v>
      </c>
      <c r="C282" s="2">
        <v>1.5650104614906013E-4</v>
      </c>
      <c r="D282" s="2">
        <v>7.8654298558831215E-3</v>
      </c>
      <c r="E282" s="2">
        <v>6.4449146157130599E-4</v>
      </c>
      <c r="F282" s="2">
        <v>0</v>
      </c>
      <c r="G282" s="2">
        <v>8.6664222180843353E-3</v>
      </c>
      <c r="H282" s="2">
        <v>8.6662676185369492E-3</v>
      </c>
      <c r="I282" s="2">
        <v>5.0041582435369492E-3</v>
      </c>
      <c r="J282" s="2">
        <v>-3.662109375E-3</v>
      </c>
      <c r="K282" s="18"/>
      <c r="L282" s="1">
        <v>2021</v>
      </c>
      <c r="M282" s="4">
        <f t="shared" si="224"/>
        <v>1.0042938788676647</v>
      </c>
      <c r="N282" s="4">
        <f t="shared" si="217"/>
        <v>0.87075559166843508</v>
      </c>
      <c r="O282" s="4">
        <f t="shared" si="218"/>
        <v>1.0347227613128942</v>
      </c>
      <c r="P282" s="4">
        <f t="shared" si="219"/>
        <v>1.2778086414739129</v>
      </c>
      <c r="Q282" s="4">
        <f t="shared" si="220"/>
        <v>1.1562371285152693</v>
      </c>
      <c r="R282" s="4">
        <f t="shared" si="221"/>
        <v>1.1562363305847074</v>
      </c>
      <c r="S282" s="4">
        <f t="shared" si="222"/>
        <v>1.1468325931422048</v>
      </c>
      <c r="T282" s="4">
        <f t="shared" si="223"/>
        <v>0.9918669405822631</v>
      </c>
    </row>
    <row r="283" spans="1:20" x14ac:dyDescent="0.25">
      <c r="A283" s="1">
        <v>1013</v>
      </c>
      <c r="B283" s="1">
        <v>2023</v>
      </c>
      <c r="C283" s="2">
        <v>1.6698523540981114E-4</v>
      </c>
      <c r="D283" s="2">
        <v>7.8654298558831215E-3</v>
      </c>
      <c r="E283" s="2">
        <v>7.0145103381946683E-4</v>
      </c>
      <c r="F283" s="2">
        <v>0</v>
      </c>
      <c r="G283" s="2">
        <v>8.7338658049702644E-3</v>
      </c>
      <c r="H283" s="2">
        <v>8.7344739586114883E-3</v>
      </c>
      <c r="I283" s="2">
        <v>5.339392926543951E-3</v>
      </c>
      <c r="J283" s="2">
        <v>-3.39508056640625E-3</v>
      </c>
      <c r="K283" s="18"/>
      <c r="L283" s="1">
        <v>2022</v>
      </c>
      <c r="M283" s="4">
        <f t="shared" si="224"/>
        <v>1.0044510642098632</v>
      </c>
      <c r="N283" s="4">
        <f t="shared" si="217"/>
        <v>0.87763146409451065</v>
      </c>
      <c r="O283" s="4">
        <f t="shared" si="218"/>
        <v>1.0353898462398332</v>
      </c>
      <c r="P283" s="4">
        <f t="shared" si="219"/>
        <v>1.2778086414739129</v>
      </c>
      <c r="Q283" s="4">
        <f t="shared" si="220"/>
        <v>1.1663011140396211</v>
      </c>
      <c r="R283" s="4">
        <f t="shared" si="221"/>
        <v>1.1663001288543184</v>
      </c>
      <c r="S283" s="4">
        <f t="shared" si="222"/>
        <v>1.1525859081605097</v>
      </c>
      <c r="T283" s="4">
        <f t="shared" si="223"/>
        <v>0.98824125823507636</v>
      </c>
    </row>
    <row r="284" spans="1:20" x14ac:dyDescent="0.25">
      <c r="A284" s="1"/>
      <c r="B284" s="1"/>
      <c r="L284" s="1">
        <v>2023</v>
      </c>
      <c r="M284" s="4">
        <f t="shared" si="224"/>
        <v>1.0046188067121486</v>
      </c>
      <c r="N284" s="4">
        <f t="shared" si="217"/>
        <v>0.88456163145945543</v>
      </c>
      <c r="O284" s="4">
        <f t="shared" si="218"/>
        <v>1.0361163763007257</v>
      </c>
      <c r="P284" s="4">
        <f t="shared" si="219"/>
        <v>1.2778086414739129</v>
      </c>
      <c r="Q284" s="4">
        <f t="shared" si="220"/>
        <v>1.1765320442085268</v>
      </c>
      <c r="R284" s="4">
        <f t="shared" si="221"/>
        <v>1.1765317658929231</v>
      </c>
      <c r="S284" s="4">
        <f t="shared" si="222"/>
        <v>1.1587564760893723</v>
      </c>
      <c r="T284" s="4">
        <f t="shared" si="223"/>
        <v>0.98489178862124316</v>
      </c>
    </row>
    <row r="285" spans="1:20" x14ac:dyDescent="0.25">
      <c r="B285" s="1" t="s">
        <v>10</v>
      </c>
      <c r="C285" s="2">
        <f>AVERAGE(C267:C283)</f>
        <v>2.7106898564585103E-4</v>
      </c>
      <c r="D285" s="2">
        <f t="shared" ref="D285:J285" si="225">AVERAGE(D267:D283)</f>
        <v>-7.215475786806029E-3</v>
      </c>
      <c r="E285" s="2">
        <f t="shared" si="225"/>
        <v>2.0870276391232278E-3</v>
      </c>
      <c r="F285" s="2">
        <f t="shared" si="225"/>
        <v>1.4420388937544297E-2</v>
      </c>
      <c r="G285" s="2">
        <f t="shared" si="225"/>
        <v>9.5630097476875082E-3</v>
      </c>
      <c r="H285" s="2">
        <f t="shared" si="225"/>
        <v>9.56299583263257E-3</v>
      </c>
      <c r="I285" s="2">
        <f t="shared" si="225"/>
        <v>8.6674956906148612E-3</v>
      </c>
      <c r="J285" s="2">
        <f t="shared" si="225"/>
        <v>-8.9550018310546875E-4</v>
      </c>
      <c r="L285" s="2" t="s">
        <v>11</v>
      </c>
      <c r="M285" s="4">
        <f>AVERAGE(M267:M284)</f>
        <v>1.0026519238323415</v>
      </c>
      <c r="N285" s="4">
        <f>AVERAGE(N267:N284)</f>
        <v>0.87938719678876698</v>
      </c>
      <c r="O285" s="4">
        <f t="shared" ref="O285:T285" si="226">AVERAGE(O267:O284)</f>
        <v>1.019086825248843</v>
      </c>
      <c r="P285" s="4">
        <f t="shared" si="226"/>
        <v>1.181246960060762</v>
      </c>
      <c r="Q285" s="4">
        <f t="shared" si="226"/>
        <v>1.0579912874787025</v>
      </c>
      <c r="R285" s="4">
        <f t="shared" si="226"/>
        <v>1.057990955605008</v>
      </c>
      <c r="S285" s="4">
        <f t="shared" si="226"/>
        <v>1.0893867895131186</v>
      </c>
      <c r="T285" s="4">
        <f t="shared" si="226"/>
        <v>1.0304684536424304</v>
      </c>
    </row>
    <row r="286" spans="1:20" x14ac:dyDescent="0.25">
      <c r="B286" s="1"/>
      <c r="C286" s="15">
        <f>C285-M286</f>
        <v>-1.338989683019598E-17</v>
      </c>
      <c r="D286" s="15">
        <f t="shared" ref="D286" si="227">D285-N286</f>
        <v>2.3418766925686896E-17</v>
      </c>
      <c r="E286" s="15">
        <f t="shared" ref="E286" si="228">E285-O286</f>
        <v>1.0842021724855044E-17</v>
      </c>
      <c r="F286" s="15">
        <f t="shared" ref="F286" si="229">F285-P286</f>
        <v>3.8163916471489756E-17</v>
      </c>
      <c r="G286" s="15">
        <f t="shared" ref="G286" si="230">G285-Q286</f>
        <v>-1.5612511283791264E-17</v>
      </c>
      <c r="H286" s="15">
        <f t="shared" ref="H286" si="231">H285-R286</f>
        <v>-1.3877787807814457E-17</v>
      </c>
      <c r="I286" s="15">
        <f t="shared" ref="I286" si="232">I285-S286</f>
        <v>0</v>
      </c>
      <c r="J286" s="15">
        <f t="shared" ref="J286" si="233">J285-T286</f>
        <v>0</v>
      </c>
      <c r="L286" s="2" t="s">
        <v>12</v>
      </c>
      <c r="M286" s="2">
        <f>LN(M284/M267)/17</f>
        <v>2.7106898564586442E-4</v>
      </c>
      <c r="N286" s="2">
        <f>LN(N284/N267)/17</f>
        <v>-7.2154757868060524E-3</v>
      </c>
      <c r="O286" s="2">
        <f t="shared" ref="O286:S286" si="234">LN(O284/O267)/17</f>
        <v>2.087027639123217E-3</v>
      </c>
      <c r="P286" s="2">
        <f t="shared" si="234"/>
        <v>1.4420388937544259E-2</v>
      </c>
      <c r="Q286" s="2">
        <f t="shared" si="234"/>
        <v>9.5630097476875238E-3</v>
      </c>
      <c r="R286" s="2">
        <f t="shared" si="234"/>
        <v>9.5629958326325839E-3</v>
      </c>
      <c r="S286" s="2">
        <f t="shared" si="234"/>
        <v>8.6674956906148508E-3</v>
      </c>
      <c r="T286" s="2">
        <f>LN(T284/T267)/17</f>
        <v>-8.9550018310546908E-4</v>
      </c>
    </row>
    <row r="287" spans="1:20" x14ac:dyDescent="0.25">
      <c r="A287" s="1"/>
      <c r="B287" s="1"/>
      <c r="L287" s="2" t="s">
        <v>13</v>
      </c>
      <c r="M287" s="2">
        <f>LN(M284/M285)</f>
        <v>1.9597590692547544E-3</v>
      </c>
      <c r="N287" s="2">
        <f>LN(N284/N285)</f>
        <v>5.8668929959935206E-3</v>
      </c>
      <c r="O287" s="2">
        <f t="shared" ref="O287:T287" si="235">LN(O284/O285)</f>
        <v>1.6572512925760393E-2</v>
      </c>
      <c r="P287" s="2">
        <f t="shared" si="235"/>
        <v>7.8575985609283139E-2</v>
      </c>
      <c r="Q287" s="2">
        <f t="shared" si="235"/>
        <v>0.10619906720574386</v>
      </c>
      <c r="R287" s="2">
        <f t="shared" si="235"/>
        <v>0.10619914433268271</v>
      </c>
      <c r="S287" s="2">
        <f t="shared" si="235"/>
        <v>6.1732467234351648E-2</v>
      </c>
      <c r="T287" s="2">
        <f t="shared" si="235"/>
        <v>-4.5237011321491251E-2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576BB-6364-4E61-BBA6-DFF666E1DD37}">
  <dimension ref="A1:W287"/>
  <sheetViews>
    <sheetView zoomScaleNormal="100" workbookViewId="0">
      <selection activeCell="N287" sqref="N287:U287"/>
    </sheetView>
  </sheetViews>
  <sheetFormatPr defaultRowHeight="15" x14ac:dyDescent="0.25"/>
  <cols>
    <col min="1" max="2" width="15.28515625" bestFit="1" customWidth="1"/>
    <col min="3" max="11" width="9.140625" style="17"/>
    <col min="12" max="13" width="9.140625" style="2"/>
    <col min="15" max="15" width="12" bestFit="1" customWidth="1"/>
  </cols>
  <sheetData>
    <row r="1" spans="1:23" x14ac:dyDescent="0.25">
      <c r="A1" t="s">
        <v>0</v>
      </c>
      <c r="B1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N1" s="2" t="s">
        <v>2</v>
      </c>
      <c r="O1" s="2" t="s">
        <v>3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9</v>
      </c>
    </row>
    <row r="2" spans="1:23" x14ac:dyDescent="0.25">
      <c r="A2" s="1">
        <v>1001</v>
      </c>
      <c r="B2" s="1">
        <v>2006</v>
      </c>
      <c r="M2" s="1">
        <v>2006</v>
      </c>
      <c r="N2" s="4">
        <v>1</v>
      </c>
      <c r="O2" s="4">
        <v>1</v>
      </c>
      <c r="P2" s="4">
        <v>1</v>
      </c>
      <c r="Q2" s="4">
        <v>1</v>
      </c>
      <c r="R2" s="4">
        <v>1</v>
      </c>
      <c r="S2" s="4">
        <v>1</v>
      </c>
      <c r="T2" s="4">
        <v>1</v>
      </c>
      <c r="U2" s="4">
        <v>1</v>
      </c>
    </row>
    <row r="3" spans="1:23" x14ac:dyDescent="0.25">
      <c r="A3" s="1">
        <v>1001</v>
      </c>
      <c r="B3" s="1">
        <v>2007</v>
      </c>
      <c r="C3" s="17">
        <v>2.1655105229001492E-4</v>
      </c>
      <c r="D3" s="17">
        <v>-2.0449198782444E-2</v>
      </c>
      <c r="E3" s="17">
        <v>9.3009980628266931E-4</v>
      </c>
      <c r="F3" s="17">
        <v>3.5006623715162277E-2</v>
      </c>
      <c r="G3" s="17">
        <v>1.5704074874520302E-2</v>
      </c>
      <c r="H3" s="17">
        <v>1.5704121440649033E-2</v>
      </c>
      <c r="I3" s="17">
        <v>6.552661769092083E-3</v>
      </c>
      <c r="J3" s="17">
        <v>-9.151458740234375E-3</v>
      </c>
      <c r="K3" s="18"/>
      <c r="M3" s="1">
        <v>2007</v>
      </c>
      <c r="N3" s="4">
        <f t="shared" ref="N3:N19" si="0">N2*EXP(C3)</f>
        <v>1.0002165745011617</v>
      </c>
      <c r="O3" s="4">
        <f t="shared" ref="O3:O19" si="1">O2*EXP(D3)</f>
        <v>0.97975846813336864</v>
      </c>
      <c r="P3" s="4">
        <f t="shared" ref="P3:P19" si="2">P2*EXP(E3)</f>
        <v>1.0009305324832414</v>
      </c>
      <c r="Q3" s="4">
        <f t="shared" ref="Q3:Q19" si="3">Q2*EXP(F3)</f>
        <v>1.0356265684723089</v>
      </c>
      <c r="R3" s="4">
        <f t="shared" ref="R3:R19" si="4">R2*EXP(G3)</f>
        <v>1.0158280318850221</v>
      </c>
      <c r="S3" s="4">
        <f t="shared" ref="S3:S19" si="5">S2*EXP(H3)</f>
        <v>1.0158280791882019</v>
      </c>
      <c r="T3" s="4">
        <f t="shared" ref="T3:T19" si="6">T2*EXP(I3)</f>
        <v>1.0065741774264909</v>
      </c>
      <c r="U3" s="4">
        <f t="shared" ref="U3:U19" si="7">U2*EXP(J3)</f>
        <v>0.99089028841212867</v>
      </c>
      <c r="W3" s="2"/>
    </row>
    <row r="4" spans="1:23" x14ac:dyDescent="0.25">
      <c r="A4" s="1">
        <v>1001</v>
      </c>
      <c r="B4" s="1">
        <v>2008</v>
      </c>
      <c r="C4" s="17">
        <v>1.8807065498549491E-4</v>
      </c>
      <c r="D4" s="17">
        <v>-2.0449198782444E-2</v>
      </c>
      <c r="E4" s="17">
        <v>2.1531658421736211E-4</v>
      </c>
      <c r="F4" s="17">
        <v>3.5006571561098099E-2</v>
      </c>
      <c r="G4" s="17">
        <v>1.4960760250687599E-2</v>
      </c>
      <c r="H4" s="17">
        <v>1.496117003262043E-2</v>
      </c>
      <c r="I4" s="17">
        <v>5.6094392202794552E-3</v>
      </c>
      <c r="J4" s="17">
        <v>-9.3517303466796875E-3</v>
      </c>
      <c r="K4" s="18"/>
      <c r="M4" s="1">
        <v>2008</v>
      </c>
      <c r="N4" s="4">
        <f t="shared" si="0"/>
        <v>1.0004047035776804</v>
      </c>
      <c r="O4" s="4">
        <f t="shared" si="1"/>
        <v>0.95992665587904513</v>
      </c>
      <c r="P4" s="4">
        <f t="shared" si="2"/>
        <v>1.0011460726303858</v>
      </c>
      <c r="Q4" s="4">
        <f t="shared" si="3"/>
        <v>1.0725223333893301</v>
      </c>
      <c r="R4" s="4">
        <f t="shared" si="4"/>
        <v>1.0311398441065072</v>
      </c>
      <c r="S4" s="4">
        <f t="shared" si="5"/>
        <v>1.0311403146652833</v>
      </c>
      <c r="T4" s="4">
        <f t="shared" si="6"/>
        <v>1.0122363600831124</v>
      </c>
      <c r="U4" s="4">
        <f t="shared" si="7"/>
        <v>0.98166694396559462</v>
      </c>
      <c r="W4" s="2"/>
    </row>
    <row r="5" spans="1:23" x14ac:dyDescent="0.25">
      <c r="A5" s="1">
        <v>1001</v>
      </c>
      <c r="B5" s="1">
        <v>2009</v>
      </c>
      <c r="C5" s="17">
        <v>3.8414224400185049E-4</v>
      </c>
      <c r="D5" s="17">
        <v>-3.6044195294380188E-2</v>
      </c>
      <c r="E5" s="17">
        <v>2.0830926951020956E-3</v>
      </c>
      <c r="F5" s="17">
        <v>3.5006631165742874E-2</v>
      </c>
      <c r="G5" s="17">
        <v>1.4296708395704627E-3</v>
      </c>
      <c r="H5" s="17">
        <v>1.4290809631347656E-3</v>
      </c>
      <c r="I5" s="17">
        <v>1.1291027069091797E-2</v>
      </c>
      <c r="J5" s="17">
        <v>9.8619461059570313E-3</v>
      </c>
      <c r="K5" s="18"/>
      <c r="M5" s="1">
        <v>2009</v>
      </c>
      <c r="N5" s="4">
        <f t="shared" si="0"/>
        <v>1.0007890751073671</v>
      </c>
      <c r="O5" s="4">
        <f t="shared" si="1"/>
        <v>0.92594300782132455</v>
      </c>
      <c r="P5" s="4">
        <f t="shared" si="2"/>
        <v>1.0032337263341939</v>
      </c>
      <c r="Q5" s="4">
        <f t="shared" si="3"/>
        <v>1.1107326320135087</v>
      </c>
      <c r="R5" s="4">
        <f t="shared" si="4"/>
        <v>1.032615088979155</v>
      </c>
      <c r="S5" s="4">
        <f t="shared" si="5"/>
        <v>1.0326149510957499</v>
      </c>
      <c r="T5" s="4">
        <f t="shared" si="6"/>
        <v>1.0237303153945621</v>
      </c>
      <c r="U5" s="4">
        <f t="shared" si="7"/>
        <v>0.99139598524926908</v>
      </c>
      <c r="W5" s="2"/>
    </row>
    <row r="6" spans="1:23" x14ac:dyDescent="0.25">
      <c r="A6" s="1">
        <v>1001</v>
      </c>
      <c r="B6" s="1">
        <v>2010</v>
      </c>
      <c r="C6" s="17">
        <v>5.016227369196713E-4</v>
      </c>
      <c r="D6" s="17">
        <v>-2.0449198782444E-2</v>
      </c>
      <c r="E6" s="17">
        <v>1.8924378091469407E-3</v>
      </c>
      <c r="F6" s="17">
        <v>3.500661626458168E-2</v>
      </c>
      <c r="G6" s="17">
        <v>1.6951477155089378E-2</v>
      </c>
      <c r="H6" s="17">
        <v>1.695198193192482E-2</v>
      </c>
      <c r="I6" s="17">
        <v>1.4503899961709976E-2</v>
      </c>
      <c r="J6" s="17">
        <v>-2.4480819702148438E-3</v>
      </c>
      <c r="K6" s="18"/>
      <c r="M6" s="1">
        <v>2010</v>
      </c>
      <c r="N6" s="4">
        <f t="shared" si="0"/>
        <v>1.0012912195953185</v>
      </c>
      <c r="O6" s="4">
        <f t="shared" si="1"/>
        <v>0.90720050292182475</v>
      </c>
      <c r="P6" s="4">
        <f t="shared" si="2"/>
        <v>1.0051340813540171</v>
      </c>
      <c r="Q6" s="4">
        <f t="shared" si="3"/>
        <v>1.1503042156119316</v>
      </c>
      <c r="R6" s="4">
        <f t="shared" si="4"/>
        <v>1.0502686442586389</v>
      </c>
      <c r="S6" s="4">
        <f t="shared" si="5"/>
        <v>1.0502690341693288</v>
      </c>
      <c r="T6" s="4">
        <f t="shared" si="6"/>
        <v>1.0386865974999551</v>
      </c>
      <c r="U6" s="4">
        <f t="shared" si="7"/>
        <v>0.98897193495997326</v>
      </c>
      <c r="W6" s="2"/>
    </row>
    <row r="7" spans="1:23" x14ac:dyDescent="0.25">
      <c r="A7" s="1">
        <v>1001</v>
      </c>
      <c r="B7" s="1">
        <v>2011</v>
      </c>
      <c r="C7" s="17">
        <v>5.4345093667507172E-4</v>
      </c>
      <c r="D7" s="17">
        <v>-2.0449198782444E-2</v>
      </c>
      <c r="E7" s="17">
        <v>1.2952695833519101E-3</v>
      </c>
      <c r="F7" s="17">
        <v>3.500659391283989E-2</v>
      </c>
      <c r="G7" s="17">
        <v>1.6396116465330124E-2</v>
      </c>
      <c r="H7" s="17">
        <v>1.6395613551139832E-2</v>
      </c>
      <c r="I7" s="17">
        <v>1.5400931239128113E-2</v>
      </c>
      <c r="J7" s="17">
        <v>-9.9468231201171875E-4</v>
      </c>
      <c r="K7" s="18"/>
      <c r="M7" s="1">
        <v>2011</v>
      </c>
      <c r="N7" s="4">
        <f t="shared" si="0"/>
        <v>1.0018355201334148</v>
      </c>
      <c r="O7" s="4">
        <f t="shared" si="1"/>
        <v>0.88883737503250859</v>
      </c>
      <c r="P7" s="4">
        <f t="shared" si="2"/>
        <v>1.0064368444893774</v>
      </c>
      <c r="Q7" s="4">
        <f t="shared" si="3"/>
        <v>1.1912855720103386</v>
      </c>
      <c r="R7" s="4">
        <f t="shared" si="4"/>
        <v>1.0676309192507898</v>
      </c>
      <c r="S7" s="4">
        <f t="shared" si="5"/>
        <v>1.0676307786803951</v>
      </c>
      <c r="T7" s="4">
        <f t="shared" si="6"/>
        <v>1.0548071555367518</v>
      </c>
      <c r="U7" s="4">
        <f t="shared" si="7"/>
        <v>0.98798871114792608</v>
      </c>
      <c r="W7" s="2"/>
    </row>
    <row r="8" spans="1:23" x14ac:dyDescent="0.25">
      <c r="A8" s="1">
        <v>1001</v>
      </c>
      <c r="B8" s="1">
        <v>2012</v>
      </c>
      <c r="C8" s="17">
        <v>1.6172131290659308E-3</v>
      </c>
      <c r="D8" s="17">
        <v>-6.8150594830513E-2</v>
      </c>
      <c r="E8" s="17">
        <v>1.4759106561541557E-3</v>
      </c>
      <c r="F8" s="17">
        <v>3.226756677031517E-2</v>
      </c>
      <c r="G8" s="17">
        <v>-3.2789904624223709E-2</v>
      </c>
      <c r="H8" s="17">
        <v>-3.2789219170808792E-2</v>
      </c>
      <c r="I8" s="17">
        <v>4.9366962164640427E-2</v>
      </c>
      <c r="J8" s="17">
        <v>8.2156181335449219E-2</v>
      </c>
      <c r="K8" s="18"/>
      <c r="M8" s="1">
        <v>2012</v>
      </c>
      <c r="N8" s="4">
        <f t="shared" si="0"/>
        <v>1.0034570124856983</v>
      </c>
      <c r="O8" s="4">
        <f t="shared" si="1"/>
        <v>0.83028058155218432</v>
      </c>
      <c r="P8" s="4">
        <f t="shared" si="2"/>
        <v>1.0079233520592472</v>
      </c>
      <c r="Q8" s="4">
        <f t="shared" si="3"/>
        <v>1.230352364288807</v>
      </c>
      <c r="R8" s="4">
        <f t="shared" si="4"/>
        <v>1.0331911276618722</v>
      </c>
      <c r="S8" s="4">
        <f t="shared" si="5"/>
        <v>1.0331916998305537</v>
      </c>
      <c r="T8" s="4">
        <f t="shared" si="6"/>
        <v>1.1081865287725681</v>
      </c>
      <c r="U8" s="4">
        <f t="shared" si="7"/>
        <v>1.0725855913306623</v>
      </c>
      <c r="W8" s="2"/>
    </row>
    <row r="9" spans="1:23" x14ac:dyDescent="0.25">
      <c r="A9" s="1">
        <v>1001</v>
      </c>
      <c r="B9" s="1">
        <v>2013</v>
      </c>
      <c r="C9" s="17">
        <v>4.1196553502231836E-4</v>
      </c>
      <c r="D9" s="17">
        <v>-2.8046416118741035E-3</v>
      </c>
      <c r="E9" s="17">
        <v>1.6692918725311756E-3</v>
      </c>
      <c r="F9" s="17">
        <v>1.7362060025334358E-2</v>
      </c>
      <c r="G9" s="17">
        <v>1.6638675704598427E-2</v>
      </c>
      <c r="H9" s="17">
        <v>1.6638331115245819E-2</v>
      </c>
      <c r="I9" s="17">
        <v>1.3563684187829494E-2</v>
      </c>
      <c r="J9" s="17">
        <v>-3.07464599609375E-3</v>
      </c>
      <c r="K9" s="18"/>
      <c r="M9" s="1">
        <v>2013</v>
      </c>
      <c r="N9" s="4">
        <f t="shared" si="0"/>
        <v>1.0038704873535687</v>
      </c>
      <c r="O9" s="4">
        <f t="shared" si="1"/>
        <v>0.8279552045324956</v>
      </c>
      <c r="P9" s="4">
        <f t="shared" si="2"/>
        <v>1.0096072754077281</v>
      </c>
      <c r="Q9" s="4">
        <f t="shared" si="3"/>
        <v>1.2519003331701877</v>
      </c>
      <c r="R9" s="4">
        <f t="shared" si="4"/>
        <v>1.050525873464091</v>
      </c>
      <c r="S9" s="4">
        <f t="shared" si="5"/>
        <v>1.0505260932323754</v>
      </c>
      <c r="T9" s="4">
        <f t="shared" si="6"/>
        <v>1.1233200218174073</v>
      </c>
      <c r="U9" s="4">
        <f t="shared" si="7"/>
        <v>1.0692928349608952</v>
      </c>
      <c r="W9" s="2"/>
    </row>
    <row r="10" spans="1:23" x14ac:dyDescent="0.25">
      <c r="A10" s="1">
        <v>1001</v>
      </c>
      <c r="B10" s="1">
        <v>2014</v>
      </c>
      <c r="C10" s="17">
        <v>1.9728887127712369E-4</v>
      </c>
      <c r="D10" s="17">
        <v>-2.8046416118741035E-3</v>
      </c>
      <c r="E10" s="17">
        <v>2.1669471170753241E-3</v>
      </c>
      <c r="F10" s="17">
        <v>1.7362067475914955E-2</v>
      </c>
      <c r="G10" s="17">
        <v>1.6921661794185638E-2</v>
      </c>
      <c r="H10" s="17">
        <v>1.6921712085604668E-2</v>
      </c>
      <c r="I10" s="17">
        <v>6.4026848413050175E-3</v>
      </c>
      <c r="J10" s="17">
        <v>-1.0519027709960938E-2</v>
      </c>
      <c r="K10" s="18"/>
      <c r="M10" s="1">
        <v>2014</v>
      </c>
      <c r="N10" s="4">
        <f t="shared" si="0"/>
        <v>1.0040685593669865</v>
      </c>
      <c r="O10" s="4">
        <f t="shared" si="1"/>
        <v>0.82563634022477905</v>
      </c>
      <c r="P10" s="4">
        <f t="shared" si="2"/>
        <v>1.0117974130817988</v>
      </c>
      <c r="Q10" s="4">
        <f t="shared" si="3"/>
        <v>1.2738256952710603</v>
      </c>
      <c r="R10" s="4">
        <f t="shared" si="4"/>
        <v>1.0684537741454068</v>
      </c>
      <c r="S10" s="4">
        <f t="shared" si="5"/>
        <v>1.0684540513982477</v>
      </c>
      <c r="T10" s="4">
        <f t="shared" si="6"/>
        <v>1.1305353600122694</v>
      </c>
      <c r="U10" s="4">
        <f t="shared" si="7"/>
        <v>1.0581038657100548</v>
      </c>
      <c r="W10" s="2"/>
    </row>
    <row r="11" spans="1:23" x14ac:dyDescent="0.25">
      <c r="A11" s="1">
        <v>1001</v>
      </c>
      <c r="B11" s="1">
        <v>2015</v>
      </c>
      <c r="C11" s="17">
        <v>8.0580601934343576E-4</v>
      </c>
      <c r="D11" s="17">
        <v>-6.5154023468494415E-3</v>
      </c>
      <c r="E11" s="17">
        <v>1.7494992353022099E-3</v>
      </c>
      <c r="F11" s="17">
        <v>1.7362026497721672E-2</v>
      </c>
      <c r="G11" s="17">
        <v>1.3401929289102554E-2</v>
      </c>
      <c r="H11" s="17">
        <v>1.3401828706264496E-2</v>
      </c>
      <c r="I11" s="17">
        <v>2.7041278779506683E-2</v>
      </c>
      <c r="J11" s="17">
        <v>1.3639450073242188E-2</v>
      </c>
      <c r="K11" s="18"/>
      <c r="M11" s="1">
        <v>2015</v>
      </c>
      <c r="N11" s="4">
        <f t="shared" si="0"/>
        <v>1.0048779699261108</v>
      </c>
      <c r="O11" s="4">
        <f t="shared" si="1"/>
        <v>0.82027447360301853</v>
      </c>
      <c r="P11" s="4">
        <f t="shared" si="2"/>
        <v>1.0135691012138914</v>
      </c>
      <c r="Q11" s="4">
        <f t="shared" si="3"/>
        <v>1.2961349976889027</v>
      </c>
      <c r="R11" s="4">
        <f t="shared" si="4"/>
        <v>1.0828694995728159</v>
      </c>
      <c r="S11" s="4">
        <f t="shared" si="5"/>
        <v>1.08286967164828</v>
      </c>
      <c r="T11" s="4">
        <f t="shared" si="6"/>
        <v>1.1615235740481724</v>
      </c>
      <c r="U11" s="4">
        <f t="shared" si="7"/>
        <v>1.0726346915263367</v>
      </c>
      <c r="W11" s="2"/>
    </row>
    <row r="12" spans="1:23" x14ac:dyDescent="0.25">
      <c r="A12" s="1">
        <v>1001</v>
      </c>
      <c r="B12" s="1">
        <v>2016</v>
      </c>
      <c r="C12" s="17">
        <v>2.7329224394634366E-4</v>
      </c>
      <c r="D12" s="17">
        <v>-2.8046416118741035E-3</v>
      </c>
      <c r="E12" s="17">
        <v>7.8729359665885568E-4</v>
      </c>
      <c r="F12" s="17">
        <v>1.7362043261528015E-2</v>
      </c>
      <c r="G12" s="17">
        <v>1.5617987141013145E-2</v>
      </c>
      <c r="H12" s="17">
        <v>1.5618497505784035E-2</v>
      </c>
      <c r="I12" s="17">
        <v>9.4272438436746597E-3</v>
      </c>
      <c r="J12" s="17">
        <v>-6.191253662109375E-3</v>
      </c>
      <c r="K12" s="18"/>
      <c r="M12" s="1">
        <v>2016</v>
      </c>
      <c r="N12" s="4">
        <f t="shared" si="0"/>
        <v>1.0051526328113127</v>
      </c>
      <c r="O12" s="4">
        <f t="shared" si="1"/>
        <v>0.81797712081272711</v>
      </c>
      <c r="P12" s="4">
        <f t="shared" si="2"/>
        <v>1.0143673918803797</v>
      </c>
      <c r="Q12" s="4">
        <f t="shared" si="3"/>
        <v>1.3188350389172765</v>
      </c>
      <c r="R12" s="4">
        <f t="shared" si="4"/>
        <v>1.0999144993171703</v>
      </c>
      <c r="S12" s="4">
        <f t="shared" si="5"/>
        <v>1.0999152354590469</v>
      </c>
      <c r="T12" s="4">
        <f t="shared" si="6"/>
        <v>1.1725253165860721</v>
      </c>
      <c r="U12" s="4">
        <f t="shared" si="7"/>
        <v>1.066014253617207</v>
      </c>
      <c r="W12" s="2"/>
    </row>
    <row r="13" spans="1:23" x14ac:dyDescent="0.25">
      <c r="A13" s="1">
        <v>1001</v>
      </c>
      <c r="B13" s="1">
        <v>2017</v>
      </c>
      <c r="C13" s="17">
        <v>4.8123093438334763E-4</v>
      </c>
      <c r="D13" s="17">
        <v>-2.8046416118741035E-3</v>
      </c>
      <c r="E13" s="17">
        <v>4.6748717431910336E-4</v>
      </c>
      <c r="F13" s="17">
        <v>1.7362024635076523E-2</v>
      </c>
      <c r="G13" s="17">
        <v>1.5506100840866566E-2</v>
      </c>
      <c r="H13" s="17">
        <v>1.5505468472838402E-2</v>
      </c>
      <c r="I13" s="17">
        <v>1.6082441434264183E-2</v>
      </c>
      <c r="J13" s="17">
        <v>5.7697296142578125E-4</v>
      </c>
      <c r="K13" s="18"/>
      <c r="M13" s="1">
        <v>2017</v>
      </c>
      <c r="N13" s="4">
        <f t="shared" si="0"/>
        <v>1.0056364597589083</v>
      </c>
      <c r="O13" s="4">
        <f t="shared" si="1"/>
        <v>0.81568620224660449</v>
      </c>
      <c r="P13" s="4">
        <f t="shared" si="2"/>
        <v>1.0148417064854904</v>
      </c>
      <c r="Q13" s="4">
        <f t="shared" si="3"/>
        <v>1.3419326154912896</v>
      </c>
      <c r="R13" s="4">
        <f t="shared" si="4"/>
        <v>1.1171028018423232</v>
      </c>
      <c r="S13" s="4">
        <f t="shared" si="5"/>
        <v>1.1171028430675021</v>
      </c>
      <c r="T13" s="4">
        <f t="shared" si="6"/>
        <v>1.1915348363397786</v>
      </c>
      <c r="U13" s="4">
        <f t="shared" si="7"/>
        <v>1.066629492489068</v>
      </c>
      <c r="W13" s="2"/>
    </row>
    <row r="14" spans="1:23" x14ac:dyDescent="0.25">
      <c r="A14" s="1">
        <v>1001</v>
      </c>
      <c r="B14" s="1">
        <v>2018</v>
      </c>
      <c r="C14" s="17">
        <v>1.4255183050408959E-3</v>
      </c>
      <c r="D14" s="17">
        <v>1.3639051467180252E-3</v>
      </c>
      <c r="E14" s="17">
        <v>7.8776903683319688E-4</v>
      </c>
      <c r="F14" s="17">
        <v>1.7362067475914955E-2</v>
      </c>
      <c r="G14" s="17">
        <v>2.0939260721206665E-2</v>
      </c>
      <c r="H14" s="17">
        <v>2.0939916372299194E-2</v>
      </c>
      <c r="I14" s="17">
        <v>5.0840467214584351E-2</v>
      </c>
      <c r="J14" s="17">
        <v>2.9900550842285156E-2</v>
      </c>
      <c r="K14" s="18"/>
      <c r="M14" s="1">
        <v>2018</v>
      </c>
      <c r="N14" s="4">
        <f t="shared" si="0"/>
        <v>1.0070710352043561</v>
      </c>
      <c r="O14" s="4">
        <f t="shared" si="1"/>
        <v>0.81679947988592638</v>
      </c>
      <c r="P14" s="4">
        <f t="shared" si="2"/>
        <v>1.0156414823371125</v>
      </c>
      <c r="Q14" s="4">
        <f t="shared" si="3"/>
        <v>1.3654347727557672</v>
      </c>
      <c r="R14" s="4">
        <f t="shared" si="4"/>
        <v>1.1407407253142159</v>
      </c>
      <c r="S14" s="4">
        <f t="shared" si="5"/>
        <v>1.1407415153398963</v>
      </c>
      <c r="T14" s="4">
        <f t="shared" si="6"/>
        <v>1.2536793675089248</v>
      </c>
      <c r="U14" s="4">
        <f t="shared" si="7"/>
        <v>1.0990038961372739</v>
      </c>
      <c r="W14" s="2"/>
    </row>
    <row r="15" spans="1:23" x14ac:dyDescent="0.25">
      <c r="A15" s="1">
        <v>1001</v>
      </c>
      <c r="B15" s="1">
        <v>2019</v>
      </c>
      <c r="C15" s="17">
        <v>3.6359409568831325E-4</v>
      </c>
      <c r="D15" s="17">
        <v>-2.8046416118741035E-3</v>
      </c>
      <c r="E15" s="17">
        <v>8.5914804367348552E-4</v>
      </c>
      <c r="F15" s="17">
        <v>1.7362080514431E-2</v>
      </c>
      <c r="G15" s="17">
        <v>1.5780180692672729E-2</v>
      </c>
      <c r="H15" s="17">
        <v>1.5780273824930191E-2</v>
      </c>
      <c r="I15" s="17">
        <v>1.3936822302639484E-2</v>
      </c>
      <c r="J15" s="17">
        <v>-1.8434524536132813E-3</v>
      </c>
      <c r="K15" s="18"/>
      <c r="M15" s="1">
        <v>2019</v>
      </c>
      <c r="N15" s="4">
        <f t="shared" si="0"/>
        <v>1.0074372668624949</v>
      </c>
      <c r="O15" s="4">
        <f t="shared" si="1"/>
        <v>0.8145118595532076</v>
      </c>
      <c r="P15" s="4">
        <f t="shared" si="2"/>
        <v>1.0165144436775531</v>
      </c>
      <c r="Q15" s="4">
        <f t="shared" si="3"/>
        <v>1.3893485570266049</v>
      </c>
      <c r="R15" s="4">
        <f t="shared" si="4"/>
        <v>1.1588846003915896</v>
      </c>
      <c r="S15" s="4">
        <f t="shared" si="5"/>
        <v>1.15888551091252</v>
      </c>
      <c r="T15" s="4">
        <f t="shared" si="6"/>
        <v>1.2712739958928612</v>
      </c>
      <c r="U15" s="4">
        <f t="shared" si="7"/>
        <v>1.0969798009432448</v>
      </c>
      <c r="W15" s="2"/>
    </row>
    <row r="16" spans="1:23" x14ac:dyDescent="0.25">
      <c r="A16" s="1">
        <v>1001</v>
      </c>
      <c r="B16" s="1">
        <v>2020</v>
      </c>
      <c r="C16" s="17">
        <v>4.1673483792692423E-4</v>
      </c>
      <c r="D16" s="17">
        <v>-2.8046416118741035E-3</v>
      </c>
      <c r="E16" s="17">
        <v>7.2965957224369049E-4</v>
      </c>
      <c r="F16" s="17">
        <v>1.7362035810947418E-2</v>
      </c>
      <c r="G16" s="17">
        <v>1.570378802716732E-2</v>
      </c>
      <c r="H16" s="17">
        <v>1.5703296288847923E-2</v>
      </c>
      <c r="I16" s="17">
        <v>1.5571689233183861E-2</v>
      </c>
      <c r="J16" s="17">
        <v>-1.316070556640625E-4</v>
      </c>
      <c r="K16" s="18"/>
      <c r="M16" s="1">
        <v>2020</v>
      </c>
      <c r="N16" s="4">
        <f t="shared" si="0"/>
        <v>1.0078571885605456</v>
      </c>
      <c r="O16" s="4">
        <f t="shared" si="1"/>
        <v>0.81223064618684404</v>
      </c>
      <c r="P16" s="4">
        <f t="shared" si="2"/>
        <v>1.0172564238352493</v>
      </c>
      <c r="Q16" s="4">
        <f t="shared" si="3"/>
        <v>1.4136810964067321</v>
      </c>
      <c r="R16" s="4">
        <f t="shared" si="4"/>
        <v>1.1772271251131157</v>
      </c>
      <c r="S16" s="4">
        <f t="shared" si="5"/>
        <v>1.1772274711575343</v>
      </c>
      <c r="T16" s="4">
        <f t="shared" si="6"/>
        <v>1.2912248102943571</v>
      </c>
      <c r="U16" s="4">
        <f t="shared" si="7"/>
        <v>1.0968354401611768</v>
      </c>
      <c r="W16" s="2"/>
    </row>
    <row r="17" spans="1:23" x14ac:dyDescent="0.25">
      <c r="A17" s="1">
        <v>1001</v>
      </c>
      <c r="B17" s="1">
        <v>2021</v>
      </c>
      <c r="C17" s="17">
        <v>7.1750715142115951E-4</v>
      </c>
      <c r="D17" s="16">
        <v>4.0117330849170685E-2</v>
      </c>
      <c r="E17" s="16">
        <v>8.7596825323998928E-4</v>
      </c>
      <c r="F17" s="16">
        <v>1.7362080514431E-2</v>
      </c>
      <c r="G17" s="16">
        <v>5.9072885662317276E-2</v>
      </c>
      <c r="H17" s="17">
        <v>5.9072837233543396E-2</v>
      </c>
      <c r="I17" s="17">
        <v>2.7408940717577934E-2</v>
      </c>
      <c r="J17" s="17">
        <v>-3.1663894653320313E-2</v>
      </c>
      <c r="K17" s="18"/>
      <c r="M17" s="1">
        <v>2021</v>
      </c>
      <c r="N17" s="4">
        <f t="shared" si="0"/>
        <v>1.0085805927937692</v>
      </c>
      <c r="O17" s="4">
        <f t="shared" si="1"/>
        <v>0.84547760246614712</v>
      </c>
      <c r="P17" s="4">
        <f t="shared" si="2"/>
        <v>1.0181478985627093</v>
      </c>
      <c r="Q17" s="4">
        <f t="shared" si="3"/>
        <v>1.4384398512310306</v>
      </c>
      <c r="R17" s="4">
        <f t="shared" si="4"/>
        <v>1.2488644080401321</v>
      </c>
      <c r="S17" s="4">
        <f t="shared" si="5"/>
        <v>1.2488647146612508</v>
      </c>
      <c r="T17" s="4">
        <f t="shared" si="6"/>
        <v>1.327105392704953</v>
      </c>
      <c r="U17" s="4">
        <f t="shared" si="7"/>
        <v>1.0626494453987465</v>
      </c>
      <c r="W17" s="2"/>
    </row>
    <row r="18" spans="1:23" x14ac:dyDescent="0.25">
      <c r="A18" s="1">
        <v>1001</v>
      </c>
      <c r="B18" s="1">
        <v>2022</v>
      </c>
      <c r="C18" s="17">
        <v>5.2862352458760142E-4</v>
      </c>
      <c r="D18" s="17">
        <v>-2.8046416118741035E-3</v>
      </c>
      <c r="E18" s="17">
        <v>4.3706037104129791E-4</v>
      </c>
      <c r="F18" s="17">
        <v>1.7362006008625031E-2</v>
      </c>
      <c r="G18" s="17">
        <v>1.5523048117756844E-2</v>
      </c>
      <c r="H18" s="17">
        <v>1.5522979199886322E-2</v>
      </c>
      <c r="I18" s="17">
        <v>2.1265052258968353E-2</v>
      </c>
      <c r="J18" s="17">
        <v>5.7420730590820313E-3</v>
      </c>
      <c r="K18" s="18"/>
      <c r="M18" s="1">
        <v>2022</v>
      </c>
      <c r="N18" s="4">
        <f t="shared" si="0"/>
        <v>1.0091138931667052</v>
      </c>
      <c r="O18" s="4">
        <f t="shared" si="1"/>
        <v>0.84310966296338197</v>
      </c>
      <c r="P18" s="4">
        <f t="shared" si="2"/>
        <v>1.0185929879194044</v>
      </c>
      <c r="Q18" s="4">
        <f t="shared" si="3"/>
        <v>1.463632113853774</v>
      </c>
      <c r="R18" s="4">
        <f t="shared" si="4"/>
        <v>1.2684018382551545</v>
      </c>
      <c r="S18" s="4">
        <f t="shared" si="5"/>
        <v>1.2684020622575298</v>
      </c>
      <c r="T18" s="4">
        <f t="shared" si="6"/>
        <v>1.3556285566745727</v>
      </c>
      <c r="U18" s="4">
        <f t="shared" si="7"/>
        <v>1.06876880825105</v>
      </c>
      <c r="W18" s="2"/>
    </row>
    <row r="19" spans="1:23" x14ac:dyDescent="0.25">
      <c r="A19" s="1">
        <v>1001</v>
      </c>
      <c r="B19" s="1">
        <v>2023</v>
      </c>
      <c r="C19" s="17">
        <v>1.4295390574261546E-3</v>
      </c>
      <c r="D19" s="17">
        <v>-2.8046416118741035E-3</v>
      </c>
      <c r="E19" s="17">
        <v>2.9770846595056355E-4</v>
      </c>
      <c r="F19" s="17">
        <v>1.7362069338560104E-2</v>
      </c>
      <c r="G19" s="17">
        <v>1.6284674406051636E-2</v>
      </c>
      <c r="H19" s="17">
        <v>1.6285218298435211E-2</v>
      </c>
      <c r="I19" s="17">
        <v>7.3324479162693024E-2</v>
      </c>
      <c r="J19" s="17">
        <v>5.7039260864257813E-2</v>
      </c>
      <c r="K19" s="18"/>
      <c r="M19" s="1">
        <v>2023</v>
      </c>
      <c r="N19" s="4">
        <f t="shared" si="0"/>
        <v>1.0105574924853402</v>
      </c>
      <c r="O19" s="4">
        <f t="shared" si="1"/>
        <v>0.84074835537785786</v>
      </c>
      <c r="P19" s="4">
        <f t="shared" si="2"/>
        <v>1.0188962768188623</v>
      </c>
      <c r="Q19" s="4">
        <f t="shared" si="3"/>
        <v>1.4892656780450899</v>
      </c>
      <c r="R19" s="4">
        <f t="shared" si="4"/>
        <v>1.2892264500126196</v>
      </c>
      <c r="S19" s="4">
        <f t="shared" si="5"/>
        <v>1.2892273788934256</v>
      </c>
      <c r="T19" s="4">
        <f t="shared" si="6"/>
        <v>1.4587642969601329</v>
      </c>
      <c r="U19" s="4">
        <f t="shared" si="7"/>
        <v>1.1315027317275594</v>
      </c>
      <c r="W19" s="2"/>
    </row>
    <row r="20" spans="1:23" x14ac:dyDescent="0.25">
      <c r="A20" s="1"/>
      <c r="B20" s="1"/>
      <c r="M20" s="2" t="s">
        <v>11</v>
      </c>
      <c r="N20" s="4">
        <f>AVERAGE(N2:N19)</f>
        <v>1.0045676490939301</v>
      </c>
      <c r="O20" s="4">
        <f>AVERAGE(O2:O19)</f>
        <v>0.86513075217740254</v>
      </c>
      <c r="P20" s="4">
        <f t="shared" ref="P20:U20" si="8">AVERAGE(P2:P19)</f>
        <v>1.0107798339205911</v>
      </c>
      <c r="Q20" s="4">
        <f t="shared" si="8"/>
        <v>1.2685141353135525</v>
      </c>
      <c r="R20" s="4">
        <f t="shared" si="8"/>
        <v>1.1073825139783677</v>
      </c>
      <c r="S20" s="4">
        <f t="shared" si="8"/>
        <v>1.1073828558698402</v>
      </c>
      <c r="T20" s="4">
        <f t="shared" si="8"/>
        <v>1.1656298146418302</v>
      </c>
      <c r="U20" s="4">
        <f t="shared" si="8"/>
        <v>1.0501063731104539</v>
      </c>
      <c r="W20" s="2"/>
    </row>
    <row r="21" spans="1:23" x14ac:dyDescent="0.25">
      <c r="B21" s="1" t="s">
        <v>10</v>
      </c>
      <c r="C21" s="17">
        <f>AVERAGE(C3:C19)</f>
        <v>6.1777360764715596E-4</v>
      </c>
      <c r="D21" s="17">
        <f t="shared" ref="D21:J21" si="9">AVERAGE(D3:D19)</f>
        <v>-1.0203699088271926E-2</v>
      </c>
      <c r="E21" s="17">
        <f t="shared" si="9"/>
        <v>1.1011741101837663E-3</v>
      </c>
      <c r="F21" s="17">
        <f t="shared" si="9"/>
        <v>2.3428421467542648E-2</v>
      </c>
      <c r="G21" s="17">
        <f t="shared" si="9"/>
        <v>1.4943669844583115E-2</v>
      </c>
      <c r="H21" s="17">
        <f t="shared" si="9"/>
        <v>1.494371222660822E-2</v>
      </c>
      <c r="I21" s="17">
        <f t="shared" si="9"/>
        <v>2.2211159141186404E-2</v>
      </c>
      <c r="J21" s="17">
        <f t="shared" si="9"/>
        <v>7.2674470789292275E-3</v>
      </c>
      <c r="M21" s="2" t="s">
        <v>12</v>
      </c>
      <c r="N21" s="2">
        <f>LN(N19/N2)/17</f>
        <v>6.1777360764717971E-4</v>
      </c>
      <c r="O21" s="2">
        <f>LN(O19/O2)/17</f>
        <v>-1.0203699088271942E-2</v>
      </c>
      <c r="P21" s="2">
        <f t="shared" ref="P21:T21" si="10">LN(P19/P2)/17</f>
        <v>1.1011741101837936E-3</v>
      </c>
      <c r="Q21" s="2">
        <f t="shared" si="10"/>
        <v>2.3428421467542621E-2</v>
      </c>
      <c r="R21" s="2">
        <f t="shared" si="10"/>
        <v>1.4943669844583129E-2</v>
      </c>
      <c r="S21" s="2">
        <f t="shared" si="10"/>
        <v>1.4943712226608204E-2</v>
      </c>
      <c r="T21" s="2">
        <f t="shared" si="10"/>
        <v>2.2211159141186425E-2</v>
      </c>
      <c r="U21" s="2">
        <f>LN(U19/U2)/17</f>
        <v>7.2674470789292327E-3</v>
      </c>
    </row>
    <row r="22" spans="1:23" x14ac:dyDescent="0.25">
      <c r="B22" s="1"/>
      <c r="C22" s="18">
        <f t="shared" ref="C22:J22" si="11">C21-N21</f>
        <v>-2.3744027577432547E-17</v>
      </c>
      <c r="D22" s="18">
        <f t="shared" si="11"/>
        <v>1.5612511283791264E-17</v>
      </c>
      <c r="E22" s="18">
        <f t="shared" si="11"/>
        <v>-2.7321894746634712E-17</v>
      </c>
      <c r="F22" s="18">
        <f t="shared" si="11"/>
        <v>2.7755575615628914E-17</v>
      </c>
      <c r="G22" s="18">
        <f t="shared" si="11"/>
        <v>-1.3877787807814457E-17</v>
      </c>
      <c r="H22" s="18">
        <f t="shared" si="11"/>
        <v>1.5612511283791264E-17</v>
      </c>
      <c r="I22" s="18">
        <f t="shared" si="11"/>
        <v>0</v>
      </c>
      <c r="J22" s="18">
        <f t="shared" si="11"/>
        <v>0</v>
      </c>
      <c r="K22" s="18"/>
      <c r="M22" s="2" t="s">
        <v>13</v>
      </c>
      <c r="N22" s="2">
        <f>LN(N19/N20)</f>
        <v>5.9449022880278864E-3</v>
      </c>
      <c r="O22" s="2">
        <f>LN(O19/O20)</f>
        <v>-2.8588259613649834E-2</v>
      </c>
      <c r="P22" s="2">
        <f t="shared" ref="P22:U22" si="12">LN(P19/P20)</f>
        <v>7.9978141530292757E-3</v>
      </c>
      <c r="Q22" s="2">
        <f t="shared" si="12"/>
        <v>0.16043692162354703</v>
      </c>
      <c r="R22" s="2">
        <f t="shared" si="12"/>
        <v>0.15204325223444803</v>
      </c>
      <c r="S22" s="2">
        <f t="shared" si="12"/>
        <v>0.15204366399055197</v>
      </c>
      <c r="T22" s="2">
        <f t="shared" si="12"/>
        <v>0.22432815103483436</v>
      </c>
      <c r="U22" s="2">
        <f t="shared" si="12"/>
        <v>7.4655133579404079E-2</v>
      </c>
    </row>
    <row r="23" spans="1:23" x14ac:dyDescent="0.25">
      <c r="A23" s="1"/>
      <c r="B23" s="1"/>
      <c r="O23" s="3"/>
    </row>
    <row r="24" spans="1:23" x14ac:dyDescent="0.25">
      <c r="A24" s="1">
        <v>1002</v>
      </c>
      <c r="B24" s="1">
        <v>2006</v>
      </c>
      <c r="O24" s="3"/>
    </row>
    <row r="25" spans="1:23" x14ac:dyDescent="0.25">
      <c r="A25" s="1">
        <v>1002</v>
      </c>
      <c r="B25" s="1">
        <v>2007</v>
      </c>
      <c r="C25" s="17">
        <v>-1.5051648369990289E-4</v>
      </c>
      <c r="D25" s="17">
        <v>-2.0449198782444E-2</v>
      </c>
      <c r="E25" s="17">
        <v>2.4674597661942244E-3</v>
      </c>
      <c r="F25" s="17">
        <v>5.1676400005817413E-2</v>
      </c>
      <c r="G25" s="17">
        <v>3.3544145524501801E-2</v>
      </c>
      <c r="H25" s="17">
        <v>3.3544387668371201E-2</v>
      </c>
      <c r="I25" s="17">
        <v>3.8193122018128633E-3</v>
      </c>
      <c r="J25" s="17">
        <v>-2.9725074768066406E-2</v>
      </c>
      <c r="K25" s="18"/>
      <c r="M25" s="1">
        <v>2006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</row>
    <row r="26" spans="1:23" x14ac:dyDescent="0.25">
      <c r="A26" s="1">
        <v>1002</v>
      </c>
      <c r="B26" s="1">
        <v>2008</v>
      </c>
      <c r="C26" s="17">
        <v>-6.8874232238158584E-4</v>
      </c>
      <c r="D26" s="17">
        <v>-2.0449198782444E-2</v>
      </c>
      <c r="E26" s="17">
        <v>1.0022310307249427E-3</v>
      </c>
      <c r="F26" s="17">
        <v>5.1676403731107712E-2</v>
      </c>
      <c r="G26" s="17">
        <v>3.154069185256958E-2</v>
      </c>
      <c r="H26" s="17">
        <v>3.1539954245090485E-2</v>
      </c>
      <c r="I26" s="17">
        <v>1.7237700521945953E-2</v>
      </c>
      <c r="J26" s="17">
        <v>-1.4302253723144531E-2</v>
      </c>
      <c r="K26" s="18"/>
      <c r="M26" s="1">
        <v>2007</v>
      </c>
      <c r="N26" s="4">
        <f t="shared" ref="N26:U26" si="13">N25*EXP(C25)</f>
        <v>0.99984949484333774</v>
      </c>
      <c r="O26" s="4">
        <f t="shared" si="13"/>
        <v>0.97975846813336864</v>
      </c>
      <c r="P26" s="4">
        <f t="shared" si="13"/>
        <v>1.0024705064503847</v>
      </c>
      <c r="Q26" s="4">
        <f t="shared" si="13"/>
        <v>1.0530349252764175</v>
      </c>
      <c r="R26" s="4">
        <f t="shared" si="13"/>
        <v>1.0341130941835763</v>
      </c>
      <c r="S26" s="4">
        <f t="shared" si="13"/>
        <v>1.0341133445877526</v>
      </c>
      <c r="T26" s="4">
        <f t="shared" si="13"/>
        <v>1.0038266150690105</v>
      </c>
      <c r="U26" s="4">
        <f t="shared" si="13"/>
        <v>0.97071237019028001</v>
      </c>
    </row>
    <row r="27" spans="1:23" x14ac:dyDescent="0.25">
      <c r="A27" s="1">
        <v>1002</v>
      </c>
      <c r="B27" s="1">
        <v>2009</v>
      </c>
      <c r="C27" s="17">
        <v>-4.2839883826673031E-4</v>
      </c>
      <c r="D27" s="17">
        <v>-3.6044195294380188E-2</v>
      </c>
      <c r="E27" s="17">
        <v>1.5798830427229404E-3</v>
      </c>
      <c r="F27" s="17">
        <v>5.1676385104656219E-2</v>
      </c>
      <c r="G27" s="17">
        <v>1.6783673316240311E-2</v>
      </c>
      <c r="H27" s="17">
        <v>1.6784284263849258E-2</v>
      </c>
      <c r="I27" s="17">
        <v>1.0449024848639965E-2</v>
      </c>
      <c r="J27" s="17">
        <v>-6.3352584838867188E-3</v>
      </c>
      <c r="K27" s="18"/>
      <c r="M27" s="1">
        <v>2008</v>
      </c>
      <c r="N27" s="4">
        <f t="shared" ref="N27:N42" si="14">N26*EXP(C26)</f>
        <v>0.99916109327308822</v>
      </c>
      <c r="O27" s="4">
        <f t="shared" ref="O27:O42" si="15">O26*EXP(D26)</f>
        <v>0.95992665587904513</v>
      </c>
      <c r="P27" s="4">
        <f t="shared" ref="P27:P42" si="16">P26*EXP(E26)</f>
        <v>1.003475717141868</v>
      </c>
      <c r="Q27" s="4">
        <f t="shared" ref="Q27:Q42" si="17">Q26*EXP(F26)</f>
        <v>1.1088825579828194</v>
      </c>
      <c r="R27" s="4">
        <f t="shared" ref="R27:R42" si="18">R26*EXP(G26)</f>
        <v>1.0672495631972228</v>
      </c>
      <c r="S27" s="4">
        <f t="shared" ref="S27:S42" si="19">S26*EXP(H26)</f>
        <v>1.0672490344140328</v>
      </c>
      <c r="T27" s="4">
        <f t="shared" ref="T27:T42" si="20">T26*EXP(I26)</f>
        <v>1.0212802759480026</v>
      </c>
      <c r="U27" s="4">
        <f t="shared" ref="U27:U42" si="21">U26*EXP(J26)</f>
        <v>0.95692780572257619</v>
      </c>
    </row>
    <row r="28" spans="1:23" x14ac:dyDescent="0.25">
      <c r="A28" s="1">
        <v>1002</v>
      </c>
      <c r="B28" s="1">
        <v>2010</v>
      </c>
      <c r="C28" s="17">
        <v>-1.5310433809645474E-4</v>
      </c>
      <c r="D28" s="17">
        <v>-2.0449198782444E-2</v>
      </c>
      <c r="E28" s="17">
        <v>1.1293423594906926E-3</v>
      </c>
      <c r="F28" s="17">
        <v>5.1676411181688309E-2</v>
      </c>
      <c r="G28" s="17">
        <v>3.2203450798988342E-2</v>
      </c>
      <c r="H28" s="17">
        <v>3.2203555107116699E-2</v>
      </c>
      <c r="I28" s="17">
        <v>3.7125332746654749E-3</v>
      </c>
      <c r="J28" s="17">
        <v>-2.8491020202636719E-2</v>
      </c>
      <c r="K28" s="18"/>
      <c r="M28" s="1">
        <v>2009</v>
      </c>
      <c r="N28" s="4">
        <f t="shared" si="14"/>
        <v>0.99873314549419934</v>
      </c>
      <c r="O28" s="4">
        <f t="shared" si="15"/>
        <v>0.92594300782132455</v>
      </c>
      <c r="P28" s="4">
        <f t="shared" si="16"/>
        <v>1.0050623444239113</v>
      </c>
      <c r="Q28" s="4">
        <f t="shared" si="17"/>
        <v>1.1676920441857934</v>
      </c>
      <c r="R28" s="4">
        <f t="shared" si="18"/>
        <v>1.0853130933807227</v>
      </c>
      <c r="S28" s="4">
        <f t="shared" si="19"/>
        <v>1.0853132187170265</v>
      </c>
      <c r="T28" s="4">
        <f t="shared" si="20"/>
        <v>1.0320076063974764</v>
      </c>
      <c r="U28" s="4">
        <f t="shared" si="21"/>
        <v>0.95088458362224393</v>
      </c>
    </row>
    <row r="29" spans="1:23" x14ac:dyDescent="0.25">
      <c r="A29" s="1">
        <v>1002</v>
      </c>
      <c r="B29" s="1">
        <v>2011</v>
      </c>
      <c r="C29" s="17">
        <v>-7.7419669833034277E-4</v>
      </c>
      <c r="D29" s="17">
        <v>-2.0449198782444E-2</v>
      </c>
      <c r="E29" s="17">
        <v>1.2391220079734921E-3</v>
      </c>
      <c r="F29" s="17">
        <v>5.1676444709300995E-2</v>
      </c>
      <c r="G29" s="17">
        <v>3.1692169606685638E-2</v>
      </c>
      <c r="H29" s="17">
        <v>3.1691528856754303E-2</v>
      </c>
      <c r="I29" s="17">
        <v>1.8460249528288841E-2</v>
      </c>
      <c r="J29" s="17">
        <v>-1.3231277465820313E-2</v>
      </c>
      <c r="K29" s="18"/>
      <c r="M29" s="1">
        <v>2010</v>
      </c>
      <c r="N29" s="4">
        <f t="shared" si="14"/>
        <v>0.99858024682204716</v>
      </c>
      <c r="O29" s="4">
        <f t="shared" si="15"/>
        <v>0.90720050292182475</v>
      </c>
      <c r="P29" s="4">
        <f t="shared" si="16"/>
        <v>1.0061980450801202</v>
      </c>
      <c r="Q29" s="4">
        <f t="shared" si="17"/>
        <v>1.2296205182371343</v>
      </c>
      <c r="R29" s="4">
        <f t="shared" si="18"/>
        <v>1.1208327787815104</v>
      </c>
      <c r="S29" s="4">
        <f t="shared" si="19"/>
        <v>1.1208330251317589</v>
      </c>
      <c r="T29" s="4">
        <f t="shared" si="20"/>
        <v>1.0358460898158564</v>
      </c>
      <c r="U29" s="4">
        <f t="shared" si="21"/>
        <v>0.92417520715947998</v>
      </c>
    </row>
    <row r="30" spans="1:23" x14ac:dyDescent="0.25">
      <c r="A30" s="1">
        <v>1002</v>
      </c>
      <c r="B30" s="1">
        <v>2012</v>
      </c>
      <c r="C30" s="17">
        <v>-1.8922598974313587E-4</v>
      </c>
      <c r="D30" s="17">
        <v>-6.8150594830513E-2</v>
      </c>
      <c r="E30" s="17">
        <v>1.9890922121703625E-3</v>
      </c>
      <c r="F30" s="17">
        <v>4.8937428742647171E-2</v>
      </c>
      <c r="G30" s="17">
        <v>-1.7413299530744553E-2</v>
      </c>
      <c r="H30" s="17">
        <v>-1.7412716522812843E-2</v>
      </c>
      <c r="I30" s="17">
        <v>4.4397772289812565E-3</v>
      </c>
      <c r="J30" s="17">
        <v>2.1852493286132813E-2</v>
      </c>
      <c r="K30" s="18"/>
      <c r="M30" s="1">
        <v>2011</v>
      </c>
      <c r="N30" s="4">
        <f t="shared" si="14"/>
        <v>0.99780744847950231</v>
      </c>
      <c r="O30" s="4">
        <f t="shared" si="15"/>
        <v>0.88883737503250859</v>
      </c>
      <c r="P30" s="4">
        <f t="shared" si="16"/>
        <v>1.007445620011306</v>
      </c>
      <c r="Q30" s="4">
        <f t="shared" si="17"/>
        <v>1.2948334084237529</v>
      </c>
      <c r="R30" s="4">
        <f t="shared" si="18"/>
        <v>1.1569232736449382</v>
      </c>
      <c r="S30" s="4">
        <f t="shared" si="19"/>
        <v>1.1569227866291605</v>
      </c>
      <c r="T30" s="4">
        <f t="shared" si="20"/>
        <v>1.0551456564408819</v>
      </c>
      <c r="U30" s="4">
        <f t="shared" si="21"/>
        <v>0.91202772911053631</v>
      </c>
    </row>
    <row r="31" spans="1:23" x14ac:dyDescent="0.25">
      <c r="A31" s="1">
        <v>1002</v>
      </c>
      <c r="B31" s="1">
        <v>2013</v>
      </c>
      <c r="C31" s="17">
        <v>-1.8698659550864249E-4</v>
      </c>
      <c r="D31" s="17">
        <v>-2.8046416118741035E-3</v>
      </c>
      <c r="E31" s="17">
        <v>1.5668240375816822E-3</v>
      </c>
      <c r="F31" s="17">
        <v>3.4031759947538376E-2</v>
      </c>
      <c r="G31" s="17">
        <v>3.2606955617666245E-2</v>
      </c>
      <c r="H31" s="17">
        <v>3.2606814056634903E-2</v>
      </c>
      <c r="I31" s="17">
        <v>4.4085723347961903E-3</v>
      </c>
      <c r="J31" s="17">
        <v>-2.81982421875E-2</v>
      </c>
      <c r="K31" s="18"/>
      <c r="M31" s="1">
        <v>2012</v>
      </c>
      <c r="N31" s="4">
        <f t="shared" si="14"/>
        <v>0.99761865524034776</v>
      </c>
      <c r="O31" s="4">
        <f t="shared" si="15"/>
        <v>0.83028058155218432</v>
      </c>
      <c r="P31" s="4">
        <f t="shared" si="16"/>
        <v>1.0094515165434821</v>
      </c>
      <c r="Q31" s="4">
        <f t="shared" si="17"/>
        <v>1.3597753108318578</v>
      </c>
      <c r="R31" s="4">
        <f t="shared" si="18"/>
        <v>1.1369518113226227</v>
      </c>
      <c r="S31" s="4">
        <f t="shared" si="19"/>
        <v>1.1369519955658243</v>
      </c>
      <c r="T31" s="4">
        <f t="shared" si="20"/>
        <v>1.059840682823004</v>
      </c>
      <c r="U31" s="4">
        <f t="shared" si="21"/>
        <v>0.93217716481584878</v>
      </c>
    </row>
    <row r="32" spans="1:23" x14ac:dyDescent="0.25">
      <c r="A32" s="1">
        <v>1002</v>
      </c>
      <c r="B32" s="1">
        <v>2014</v>
      </c>
      <c r="C32" s="17">
        <v>-1.9863148918375373E-4</v>
      </c>
      <c r="D32" s="17">
        <v>-2.8046416118741035E-3</v>
      </c>
      <c r="E32" s="17">
        <v>1.4950417680665851E-3</v>
      </c>
      <c r="F32" s="17">
        <v>3.4031849354505539E-2</v>
      </c>
      <c r="G32" s="17">
        <v>3.2523617148399353E-2</v>
      </c>
      <c r="H32" s="17">
        <v>3.2523903995752335E-2</v>
      </c>
      <c r="I32" s="17">
        <v>4.7109466977417469E-3</v>
      </c>
      <c r="J32" s="17">
        <v>-2.7812957763671875E-2</v>
      </c>
      <c r="K32" s="18"/>
      <c r="M32" s="1">
        <v>2013</v>
      </c>
      <c r="N32" s="4">
        <f t="shared" si="14"/>
        <v>0.99743213136366426</v>
      </c>
      <c r="O32" s="4">
        <f t="shared" si="15"/>
        <v>0.8279552045324956</v>
      </c>
      <c r="P32" s="4">
        <f t="shared" si="16"/>
        <v>1.0110343891619882</v>
      </c>
      <c r="Q32" s="4">
        <f t="shared" si="17"/>
        <v>1.406847285882044</v>
      </c>
      <c r="R32" s="4">
        <f t="shared" si="18"/>
        <v>1.1746353831022491</v>
      </c>
      <c r="S32" s="4">
        <f t="shared" si="19"/>
        <v>1.1746354071694671</v>
      </c>
      <c r="T32" s="4">
        <f t="shared" si="20"/>
        <v>1.0645233815604247</v>
      </c>
      <c r="U32" s="4">
        <f t="shared" si="21"/>
        <v>0.90625855437729808</v>
      </c>
    </row>
    <row r="33" spans="1:21" x14ac:dyDescent="0.25">
      <c r="A33" s="1">
        <v>1002</v>
      </c>
      <c r="B33" s="1">
        <v>2015</v>
      </c>
      <c r="C33" s="17">
        <v>-1.5084091864991933E-4</v>
      </c>
      <c r="D33" s="17">
        <v>-6.5154023468494415E-3</v>
      </c>
      <c r="E33" s="17">
        <v>4.7041790094226599E-4</v>
      </c>
      <c r="F33" s="17">
        <v>3.4031860530376434E-2</v>
      </c>
      <c r="G33" s="17">
        <v>2.7836035937070847E-2</v>
      </c>
      <c r="H33" s="17">
        <v>2.7835875749588013E-2</v>
      </c>
      <c r="I33" s="17">
        <v>3.6077790427953005E-3</v>
      </c>
      <c r="J33" s="17">
        <v>-2.4228096008300781E-2</v>
      </c>
      <c r="K33" s="18"/>
      <c r="M33" s="1">
        <v>2014</v>
      </c>
      <c r="N33" s="4">
        <f t="shared" si="14"/>
        <v>0.99723402960932628</v>
      </c>
      <c r="O33" s="4">
        <f t="shared" si="15"/>
        <v>0.82563634022477905</v>
      </c>
      <c r="P33" s="4">
        <f t="shared" si="16"/>
        <v>1.0125470582727343</v>
      </c>
      <c r="Q33" s="4">
        <f t="shared" si="17"/>
        <v>1.4555489035455906</v>
      </c>
      <c r="R33" s="4">
        <f t="shared" si="18"/>
        <v>1.2134668211183555</v>
      </c>
      <c r="S33" s="4">
        <f t="shared" si="19"/>
        <v>1.2134671940609969</v>
      </c>
      <c r="T33" s="4">
        <f t="shared" si="20"/>
        <v>1.0695501255343696</v>
      </c>
      <c r="U33" s="4">
        <f t="shared" si="21"/>
        <v>0.88140011922315786</v>
      </c>
    </row>
    <row r="34" spans="1:21" x14ac:dyDescent="0.25">
      <c r="A34" s="1">
        <v>1002</v>
      </c>
      <c r="B34" s="1">
        <v>2016</v>
      </c>
      <c r="C34" s="17">
        <v>-1.6815474373288453E-4</v>
      </c>
      <c r="D34" s="17">
        <v>-2.8046416118741035E-3</v>
      </c>
      <c r="E34" s="17">
        <v>1.0028509423136711E-3</v>
      </c>
      <c r="F34" s="17">
        <v>3.4031849354505539E-2</v>
      </c>
      <c r="G34" s="17">
        <v>3.2061904668807983E-2</v>
      </c>
      <c r="H34" s="17">
        <v>3.206171840429306E-2</v>
      </c>
      <c r="I34" s="17">
        <v>4.0618423372507095E-3</v>
      </c>
      <c r="J34" s="17">
        <v>-2.79998779296875E-2</v>
      </c>
      <c r="K34" s="18"/>
      <c r="M34" s="1">
        <v>2015</v>
      </c>
      <c r="N34" s="4">
        <f t="shared" si="14"/>
        <v>0.99708361725664507</v>
      </c>
      <c r="O34" s="4">
        <f t="shared" si="15"/>
        <v>0.82027447360301853</v>
      </c>
      <c r="P34" s="4">
        <f t="shared" si="16"/>
        <v>1.0130234905868507</v>
      </c>
      <c r="Q34" s="4">
        <f t="shared" si="17"/>
        <v>1.5059364691185524</v>
      </c>
      <c r="R34" s="4">
        <f t="shared" si="18"/>
        <v>1.2477194441043562</v>
      </c>
      <c r="S34" s="4">
        <f t="shared" si="19"/>
        <v>1.2477196277049962</v>
      </c>
      <c r="T34" s="4">
        <f t="shared" si="20"/>
        <v>1.0734157951103485</v>
      </c>
      <c r="U34" s="4">
        <f t="shared" si="21"/>
        <v>0.86030208712297151</v>
      </c>
    </row>
    <row r="35" spans="1:21" x14ac:dyDescent="0.25">
      <c r="A35" s="1">
        <v>1002</v>
      </c>
      <c r="B35" s="1">
        <v>2017</v>
      </c>
      <c r="C35" s="17">
        <v>-1.7821473011281341E-4</v>
      </c>
      <c r="D35" s="17">
        <v>-2.8046416118741035E-3</v>
      </c>
      <c r="E35" s="17">
        <v>1.0443025967106223E-3</v>
      </c>
      <c r="F35" s="17">
        <v>3.4031905233860016E-2</v>
      </c>
      <c r="G35" s="17">
        <v>3.20933498442173E-2</v>
      </c>
      <c r="H35" s="17">
        <v>3.2093551009893417E-2</v>
      </c>
      <c r="I35" s="17">
        <v>4.345444031059742E-3</v>
      </c>
      <c r="J35" s="17">
        <v>-2.774810791015625E-2</v>
      </c>
      <c r="K35" s="18"/>
      <c r="M35" s="1">
        <v>2016</v>
      </c>
      <c r="N35" s="4">
        <f t="shared" si="14"/>
        <v>0.99691596701249197</v>
      </c>
      <c r="O35" s="4">
        <f t="shared" si="15"/>
        <v>0.81797712081272711</v>
      </c>
      <c r="P35" s="4">
        <f t="shared" si="16"/>
        <v>1.0140399117232335</v>
      </c>
      <c r="Q35" s="4">
        <f t="shared" si="17"/>
        <v>1.558068312340342</v>
      </c>
      <c r="R35" s="4">
        <f t="shared" si="18"/>
        <v>1.2883719215158314</v>
      </c>
      <c r="S35" s="4">
        <f t="shared" si="19"/>
        <v>1.2883718711204577</v>
      </c>
      <c r="T35" s="4">
        <f t="shared" si="20"/>
        <v>1.0777847077428204</v>
      </c>
      <c r="U35" s="4">
        <f t="shared" si="21"/>
        <v>0.83654784357086076</v>
      </c>
    </row>
    <row r="36" spans="1:21" x14ac:dyDescent="0.25">
      <c r="A36" s="1">
        <v>1002</v>
      </c>
      <c r="B36" s="1">
        <v>2018</v>
      </c>
      <c r="C36" s="17">
        <v>-1.9048666581511497E-4</v>
      </c>
      <c r="D36" s="17">
        <v>1.3639051467180252E-3</v>
      </c>
      <c r="E36" s="17">
        <v>7.9694041050970554E-4</v>
      </c>
      <c r="F36" s="17">
        <v>3.4031793475151062E-2</v>
      </c>
      <c r="G36" s="17">
        <v>3.6002151668071747E-2</v>
      </c>
      <c r="H36" s="17">
        <v>3.6002062261104584E-2</v>
      </c>
      <c r="I36" s="17">
        <v>4.6891183592379093E-3</v>
      </c>
      <c r="J36" s="17">
        <v>-3.1312942504882813E-2</v>
      </c>
      <c r="K36" s="18"/>
      <c r="M36" s="1">
        <v>2017</v>
      </c>
      <c r="N36" s="4">
        <f t="shared" si="14"/>
        <v>0.99673831773281507</v>
      </c>
      <c r="O36" s="4">
        <f t="shared" si="15"/>
        <v>0.81568620224660449</v>
      </c>
      <c r="P36" s="4">
        <f t="shared" si="16"/>
        <v>1.0150994293684388</v>
      </c>
      <c r="Q36" s="4">
        <f t="shared" si="17"/>
        <v>1.6120049227517623</v>
      </c>
      <c r="R36" s="4">
        <f t="shared" si="18"/>
        <v>1.3303907482813275</v>
      </c>
      <c r="S36" s="4">
        <f t="shared" si="19"/>
        <v>1.3303909638713354</v>
      </c>
      <c r="T36" s="4">
        <f t="shared" si="20"/>
        <v>1.0824783514651057</v>
      </c>
      <c r="U36" s="4">
        <f t="shared" si="21"/>
        <v>0.81365431863684268</v>
      </c>
    </row>
    <row r="37" spans="1:21" x14ac:dyDescent="0.25">
      <c r="A37" s="1">
        <v>1002</v>
      </c>
      <c r="B37" s="1">
        <v>2019</v>
      </c>
      <c r="C37" s="17">
        <v>-1.6648904420435429E-4</v>
      </c>
      <c r="D37" s="17">
        <v>-2.8046416118741035E-3</v>
      </c>
      <c r="E37" s="17">
        <v>7.7240518294274807E-4</v>
      </c>
      <c r="F37" s="17">
        <v>3.4031901508569717E-2</v>
      </c>
      <c r="G37" s="17">
        <v>3.183317556977272E-2</v>
      </c>
      <c r="H37" s="17">
        <v>3.1833089888095856E-2</v>
      </c>
      <c r="I37" s="17">
        <v>4.1383891366422176E-3</v>
      </c>
      <c r="J37" s="17">
        <v>-2.76947021484375E-2</v>
      </c>
      <c r="K37" s="18"/>
      <c r="M37" s="1">
        <v>2018</v>
      </c>
      <c r="N37" s="4">
        <f t="shared" si="14"/>
        <v>0.9965484704562414</v>
      </c>
      <c r="O37" s="4">
        <f t="shared" si="15"/>
        <v>0.81679947988592638</v>
      </c>
      <c r="P37" s="4">
        <f t="shared" si="16"/>
        <v>1.0159087255619754</v>
      </c>
      <c r="Q37" s="4">
        <f t="shared" si="17"/>
        <v>1.6678085036342167</v>
      </c>
      <c r="R37" s="4">
        <f t="shared" si="18"/>
        <v>1.3791603148152958</v>
      </c>
      <c r="S37" s="4">
        <f t="shared" si="19"/>
        <v>1.379160415001863</v>
      </c>
      <c r="T37" s="4">
        <f t="shared" si="20"/>
        <v>1.0875661398750094</v>
      </c>
      <c r="U37" s="4">
        <f t="shared" si="21"/>
        <v>0.78857117079116779</v>
      </c>
    </row>
    <row r="38" spans="1:21" x14ac:dyDescent="0.25">
      <c r="A38" s="1">
        <v>1002</v>
      </c>
      <c r="B38" s="1">
        <v>2020</v>
      </c>
      <c r="C38" s="17">
        <v>-1.7278635641559958E-4</v>
      </c>
      <c r="D38" s="16">
        <v>-2.8046416118741035E-3</v>
      </c>
      <c r="E38" s="16">
        <v>9.155182633548975E-4</v>
      </c>
      <c r="F38" s="16">
        <v>3.4031812101602554E-2</v>
      </c>
      <c r="G38" s="16">
        <v>3.196990117430687E-2</v>
      </c>
      <c r="H38" s="17">
        <v>3.1970072537660599E-2</v>
      </c>
      <c r="I38" s="17">
        <v>4.3297288939356804E-3</v>
      </c>
      <c r="J38" s="17">
        <v>-2.7640342712402344E-2</v>
      </c>
      <c r="K38" s="18"/>
      <c r="M38" s="1">
        <v>2019</v>
      </c>
      <c r="N38" s="4">
        <f t="shared" si="14"/>
        <v>0.99638256986459051</v>
      </c>
      <c r="O38" s="4">
        <f t="shared" si="15"/>
        <v>0.8145118595532076</v>
      </c>
      <c r="P38" s="4">
        <f t="shared" si="16"/>
        <v>1.0166937218555712</v>
      </c>
      <c r="Q38" s="4">
        <f t="shared" si="17"/>
        <v>1.7255440514105211</v>
      </c>
      <c r="R38" s="4">
        <f t="shared" si="18"/>
        <v>1.4237696282987611</v>
      </c>
      <c r="S38" s="4">
        <f t="shared" si="19"/>
        <v>1.4237696097349168</v>
      </c>
      <c r="T38" s="4">
        <f t="shared" si="20"/>
        <v>1.0920762376066182</v>
      </c>
      <c r="U38" s="4">
        <f t="shared" si="21"/>
        <v>0.76703157022000623</v>
      </c>
    </row>
    <row r="39" spans="1:21" x14ac:dyDescent="0.25">
      <c r="A39" s="1">
        <v>1002</v>
      </c>
      <c r="B39" s="1">
        <v>2021</v>
      </c>
      <c r="C39" s="17">
        <v>-1.2390401388984174E-4</v>
      </c>
      <c r="D39" s="16">
        <v>4.0117330849170685E-2</v>
      </c>
      <c r="E39" s="16">
        <v>6.0047203442081809E-4</v>
      </c>
      <c r="F39" s="16">
        <v>3.403189405798912E-2</v>
      </c>
      <c r="G39" s="16">
        <v>7.4625790119171143E-2</v>
      </c>
      <c r="H39" s="17">
        <v>7.4625164270401001E-2</v>
      </c>
      <c r="I39" s="17">
        <v>3.1234291382133961E-3</v>
      </c>
      <c r="J39" s="17">
        <v>-7.1501731872558594E-2</v>
      </c>
      <c r="K39" s="18"/>
      <c r="M39" s="1">
        <v>2020</v>
      </c>
      <c r="N39" s="4">
        <f t="shared" si="14"/>
        <v>0.99621042342345401</v>
      </c>
      <c r="O39" s="4">
        <f t="shared" si="15"/>
        <v>0.81223064618684404</v>
      </c>
      <c r="P39" s="4">
        <f t="shared" si="16"/>
        <v>1.0176249497391914</v>
      </c>
      <c r="Q39" s="4">
        <f t="shared" si="17"/>
        <v>1.7852781063657559</v>
      </c>
      <c r="R39" s="4">
        <f t="shared" si="18"/>
        <v>1.4700228181137829</v>
      </c>
      <c r="S39" s="4">
        <f t="shared" si="19"/>
        <v>1.4700230508549241</v>
      </c>
      <c r="T39" s="4">
        <f t="shared" si="20"/>
        <v>1.0968148827686328</v>
      </c>
      <c r="U39" s="4">
        <f t="shared" si="21"/>
        <v>0.74612087541065997</v>
      </c>
    </row>
    <row r="40" spans="1:21" x14ac:dyDescent="0.25">
      <c r="A40" s="1">
        <v>1002</v>
      </c>
      <c r="B40" s="1">
        <v>2022</v>
      </c>
      <c r="C40" s="17">
        <v>-1.1091907072113827E-4</v>
      </c>
      <c r="D40" s="17">
        <v>-2.8046416118741035E-3</v>
      </c>
      <c r="E40" s="17">
        <v>7.3798245284706354E-4</v>
      </c>
      <c r="F40" s="17">
        <v>3.4031849354505539E-2</v>
      </c>
      <c r="G40" s="17">
        <v>3.185427188873291E-2</v>
      </c>
      <c r="H40" s="17">
        <v>3.1854975968599319E-2</v>
      </c>
      <c r="I40" s="17">
        <v>2.8079638723284006E-3</v>
      </c>
      <c r="J40" s="17">
        <v>-2.9047012329101563E-2</v>
      </c>
      <c r="K40" s="18"/>
      <c r="M40" s="1">
        <v>2021</v>
      </c>
      <c r="N40" s="4">
        <f t="shared" si="14"/>
        <v>0.99608699660001032</v>
      </c>
      <c r="O40" s="4">
        <f t="shared" si="15"/>
        <v>0.84547760246614712</v>
      </c>
      <c r="P40" s="4">
        <f t="shared" si="16"/>
        <v>1.018236188560582</v>
      </c>
      <c r="Q40" s="4">
        <f t="shared" si="17"/>
        <v>1.8470801575169455</v>
      </c>
      <c r="R40" s="4">
        <f t="shared" si="18"/>
        <v>1.5839214671056605</v>
      </c>
      <c r="S40" s="4">
        <f t="shared" si="19"/>
        <v>1.5839207265846391</v>
      </c>
      <c r="T40" s="4">
        <f t="shared" si="20"/>
        <v>1.1002460620659025</v>
      </c>
      <c r="U40" s="4">
        <f t="shared" si="21"/>
        <v>0.69463455462357893</v>
      </c>
    </row>
    <row r="41" spans="1:21" x14ac:dyDescent="0.25">
      <c r="A41" s="1">
        <v>1002</v>
      </c>
      <c r="B41" s="1">
        <v>2023</v>
      </c>
      <c r="C41" s="17">
        <v>-1.1152313527418301E-4</v>
      </c>
      <c r="D41" s="17">
        <v>-2.8046416118741035E-3</v>
      </c>
      <c r="E41" s="17">
        <v>4.755331901833415E-4</v>
      </c>
      <c r="F41" s="17">
        <v>3.4031853079795837E-2</v>
      </c>
      <c r="G41" s="17">
        <v>3.1591221690177917E-2</v>
      </c>
      <c r="H41" s="17">
        <v>3.1591013073921204E-2</v>
      </c>
      <c r="I41" s="17">
        <v>2.8329635970294476E-3</v>
      </c>
      <c r="J41" s="17">
        <v>-2.8758049011230469E-2</v>
      </c>
      <c r="K41" s="18"/>
      <c r="M41" s="1">
        <v>2022</v>
      </c>
      <c r="N41" s="4">
        <f t="shared" si="14"/>
        <v>0.99597651768321271</v>
      </c>
      <c r="O41" s="4">
        <f t="shared" si="15"/>
        <v>0.84310966296338197</v>
      </c>
      <c r="P41" s="4">
        <f t="shared" si="16"/>
        <v>1.0189879063437435</v>
      </c>
      <c r="Q41" s="4">
        <f t="shared" si="17"/>
        <v>1.911021562193939</v>
      </c>
      <c r="R41" s="4">
        <f t="shared" si="18"/>
        <v>1.6351883315442068</v>
      </c>
      <c r="S41" s="4">
        <f t="shared" si="19"/>
        <v>1.635188718357754</v>
      </c>
      <c r="T41" s="4">
        <f t="shared" si="20"/>
        <v>1.1033398548552535</v>
      </c>
      <c r="U41" s="4">
        <f t="shared" si="21"/>
        <v>0.67474772094119273</v>
      </c>
    </row>
    <row r="42" spans="1:21" x14ac:dyDescent="0.25">
      <c r="A42" s="1"/>
      <c r="B42" s="1"/>
      <c r="M42" s="1">
        <v>2023</v>
      </c>
      <c r="N42" s="4">
        <f t="shared" si="14"/>
        <v>0.99586544945275501</v>
      </c>
      <c r="O42" s="4">
        <f t="shared" si="15"/>
        <v>0.84074835537785786</v>
      </c>
      <c r="P42" s="4">
        <f t="shared" si="16"/>
        <v>1.0194725841446624</v>
      </c>
      <c r="Q42" s="4">
        <f t="shared" si="17"/>
        <v>1.977176469528195</v>
      </c>
      <c r="R42" s="4">
        <f t="shared" si="18"/>
        <v>1.6876705526501723</v>
      </c>
      <c r="S42" s="4">
        <f t="shared" si="19"/>
        <v>1.6876705998031418</v>
      </c>
      <c r="T42" s="4">
        <f t="shared" si="20"/>
        <v>1.1064700082109973</v>
      </c>
      <c r="U42" s="4">
        <f t="shared" si="21"/>
        <v>0.65561965411863177</v>
      </c>
    </row>
    <row r="43" spans="1:21" x14ac:dyDescent="0.25">
      <c r="B43" s="1" t="s">
        <v>10</v>
      </c>
      <c r="C43" s="17">
        <f>AVERAGE(C25:C41)</f>
        <v>-2.4371302553096458E-4</v>
      </c>
      <c r="D43" s="17">
        <f t="shared" ref="D43:J43" si="22">AVERAGE(D25:D41)</f>
        <v>-1.0203699088271926E-2</v>
      </c>
      <c r="E43" s="17">
        <f t="shared" si="22"/>
        <v>1.1344364234794151E-3</v>
      </c>
      <c r="F43" s="17">
        <f t="shared" si="22"/>
        <v>4.0098223616095149E-2</v>
      </c>
      <c r="G43" s="17">
        <f t="shared" si="22"/>
        <v>3.0785247464390361E-2</v>
      </c>
      <c r="H43" s="17">
        <f t="shared" si="22"/>
        <v>3.0785249107900786E-2</v>
      </c>
      <c r="I43" s="17">
        <f t="shared" si="22"/>
        <v>5.9514573556097112E-3</v>
      </c>
      <c r="J43" s="17">
        <f t="shared" si="22"/>
        <v>-2.4833791396197152E-2</v>
      </c>
      <c r="M43" s="2" t="s">
        <v>11</v>
      </c>
      <c r="N43" s="4">
        <f>AVERAGE(N25:N42)</f>
        <v>0.99745692081154047</v>
      </c>
      <c r="O43" s="4">
        <f>AVERAGE(O25:O42)</f>
        <v>0.86513075217740254</v>
      </c>
      <c r="P43" s="4">
        <f t="shared" ref="P43:U43" si="23">AVERAGE(P25:P42)</f>
        <v>1.0114873391650023</v>
      </c>
      <c r="Q43" s="4">
        <f t="shared" si="23"/>
        <v>1.4814529727347576</v>
      </c>
      <c r="R43" s="4">
        <f t="shared" si="23"/>
        <v>1.2797611691755888</v>
      </c>
      <c r="S43" s="4">
        <f t="shared" si="23"/>
        <v>1.2797611994061135</v>
      </c>
      <c r="T43" s="4">
        <f t="shared" si="23"/>
        <v>1.0645673596272063</v>
      </c>
      <c r="U43" s="4">
        <f t="shared" si="23"/>
        <v>0.84843296275874069</v>
      </c>
    </row>
    <row r="44" spans="1:21" x14ac:dyDescent="0.25">
      <c r="B44" s="1"/>
      <c r="C44" s="18">
        <f t="shared" ref="C44:J44" si="24">C43-N44</f>
        <v>-4.1470733097570545E-18</v>
      </c>
      <c r="D44" s="18">
        <f t="shared" si="24"/>
        <v>1.5612511283791264E-17</v>
      </c>
      <c r="E44" s="18">
        <f t="shared" si="24"/>
        <v>0</v>
      </c>
      <c r="F44" s="18">
        <f t="shared" si="24"/>
        <v>0</v>
      </c>
      <c r="G44" s="18">
        <f t="shared" si="24"/>
        <v>-4.163336342344337E-17</v>
      </c>
      <c r="H44" s="18">
        <f t="shared" si="24"/>
        <v>0</v>
      </c>
      <c r="I44" s="18">
        <f t="shared" si="24"/>
        <v>-3.2959746043559335E-17</v>
      </c>
      <c r="J44" s="18">
        <f t="shared" si="24"/>
        <v>0</v>
      </c>
      <c r="K44" s="18"/>
      <c r="M44" s="2" t="s">
        <v>12</v>
      </c>
      <c r="N44" s="2">
        <f>LN(N42/N25)/17</f>
        <v>-2.4371302553096043E-4</v>
      </c>
      <c r="O44" s="2">
        <f>LN(O42/O25)/17</f>
        <v>-1.0203699088271942E-2</v>
      </c>
      <c r="P44" s="2">
        <f t="shared" ref="P44:T44" si="25">LN(P42/P25)/17</f>
        <v>1.1344364234794151E-3</v>
      </c>
      <c r="Q44" s="2">
        <f t="shared" si="25"/>
        <v>4.0098223616095136E-2</v>
      </c>
      <c r="R44" s="2">
        <f t="shared" si="25"/>
        <v>3.0785247464390403E-2</v>
      </c>
      <c r="S44" s="2">
        <f t="shared" si="25"/>
        <v>3.0785249107900769E-2</v>
      </c>
      <c r="T44" s="2">
        <f t="shared" si="25"/>
        <v>5.9514573556097442E-3</v>
      </c>
      <c r="U44" s="2">
        <f>LN(U42/U25)/17</f>
        <v>-2.4833791396197145E-2</v>
      </c>
    </row>
    <row r="45" spans="1:21" x14ac:dyDescent="0.25">
      <c r="A45" s="1"/>
      <c r="B45" s="1"/>
      <c r="M45" s="2" t="s">
        <v>13</v>
      </c>
      <c r="N45" s="2">
        <f t="shared" ref="N45:U45" si="26">LN(N42/N43)</f>
        <v>-1.5968031269653427E-3</v>
      </c>
      <c r="O45" s="2">
        <f t="shared" si="26"/>
        <v>-2.8588259613649834E-2</v>
      </c>
      <c r="P45" s="2">
        <f t="shared" si="26"/>
        <v>7.8635585425779111E-3</v>
      </c>
      <c r="Q45" s="2">
        <f t="shared" si="26"/>
        <v>0.2886464569532054</v>
      </c>
      <c r="R45" s="2">
        <f t="shared" si="26"/>
        <v>0.27667573295412407</v>
      </c>
      <c r="S45" s="2">
        <f t="shared" si="26"/>
        <v>0.27667573727179562</v>
      </c>
      <c r="T45" s="2">
        <f t="shared" si="26"/>
        <v>3.8606293511630599E-2</v>
      </c>
      <c r="U45" s="2">
        <f t="shared" si="26"/>
        <v>-0.25781024953993315</v>
      </c>
    </row>
    <row r="46" spans="1:21" x14ac:dyDescent="0.25">
      <c r="A46" s="1">
        <v>1003</v>
      </c>
      <c r="B46" s="1">
        <v>2006</v>
      </c>
      <c r="O46" s="3"/>
    </row>
    <row r="47" spans="1:21" x14ac:dyDescent="0.25">
      <c r="A47" s="1">
        <v>1003</v>
      </c>
      <c r="B47" s="1">
        <v>2007</v>
      </c>
      <c r="C47" s="17">
        <v>4.197346861474216E-4</v>
      </c>
      <c r="D47" s="17">
        <v>-2.0449198782444E-2</v>
      </c>
      <c r="E47" s="17">
        <v>2.27385014295578E-3</v>
      </c>
      <c r="F47" s="17">
        <v>1.4906532131135464E-2</v>
      </c>
      <c r="G47" s="17">
        <v>-2.849081763997674E-3</v>
      </c>
      <c r="H47" s="17">
        <v>-2.8488021343946457E-3</v>
      </c>
      <c r="I47" s="17">
        <v>2.5507749989628792E-2</v>
      </c>
      <c r="J47" s="17">
        <v>2.8356552124023438E-2</v>
      </c>
      <c r="K47" s="18"/>
      <c r="M47" s="1">
        <v>2006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</row>
    <row r="48" spans="1:21" x14ac:dyDescent="0.25">
      <c r="A48" s="1">
        <v>1003</v>
      </c>
      <c r="B48" s="1">
        <v>2008</v>
      </c>
      <c r="C48" s="17">
        <v>3.8009550189599395E-4</v>
      </c>
      <c r="D48" s="17">
        <v>-2.0449198782444E-2</v>
      </c>
      <c r="E48" s="17">
        <v>4.3077277950942516E-3</v>
      </c>
      <c r="F48" s="17">
        <v>1.4906425960361958E-2</v>
      </c>
      <c r="G48" s="17">
        <v>-8.5494952509179711E-4</v>
      </c>
      <c r="H48" s="17">
        <v>-8.5482001304626465E-4</v>
      </c>
      <c r="I48" s="17">
        <v>2.5895744562149048E-2</v>
      </c>
      <c r="J48" s="17">
        <v>2.6750564575195313E-2</v>
      </c>
      <c r="K48" s="18"/>
      <c r="M48" s="1">
        <v>2007</v>
      </c>
      <c r="N48" s="4">
        <f>N47*EXP(C47)</f>
        <v>1.0004198227870766</v>
      </c>
      <c r="O48" s="4">
        <f t="shared" ref="O48:O64" si="27">O47*EXP(D47)</f>
        <v>0.97975846813336864</v>
      </c>
      <c r="P48" s="4">
        <f t="shared" ref="P48:P64" si="28">P47*EXP(E47)</f>
        <v>1.0022764373007569</v>
      </c>
      <c r="Q48" s="4">
        <f t="shared" ref="Q48:Q64" si="29">Q47*EXP(F47)</f>
        <v>1.0150181885949117</v>
      </c>
      <c r="R48" s="4">
        <f t="shared" ref="R48:R64" si="30">R47*EXP(G47)</f>
        <v>0.99715497301773559</v>
      </c>
      <c r="S48" s="4">
        <f t="shared" ref="S48:S64" si="31">S47*EXP(H47)</f>
        <v>0.99715525185182385</v>
      </c>
      <c r="T48" s="4">
        <f t="shared" ref="T48:T64" si="32">T47*EXP(I47)</f>
        <v>1.0258358564568859</v>
      </c>
      <c r="U48" s="4">
        <f t="shared" ref="U48:U64" si="33">U47*EXP(J47)</f>
        <v>1.0287624264644839</v>
      </c>
    </row>
    <row r="49" spans="1:21" x14ac:dyDescent="0.25">
      <c r="A49" s="1">
        <v>1003</v>
      </c>
      <c r="B49" s="1">
        <v>2009</v>
      </c>
      <c r="C49" s="17">
        <v>2.438050287310034E-4</v>
      </c>
      <c r="D49" s="17">
        <v>-3.6044195294380188E-2</v>
      </c>
      <c r="E49" s="17">
        <v>1.0359496809542179E-3</v>
      </c>
      <c r="F49" s="17">
        <v>1.490655355155468E-2</v>
      </c>
      <c r="G49" s="17">
        <v>-1.9857887178659439E-2</v>
      </c>
      <c r="H49" s="17">
        <v>-1.9857428967952728E-2</v>
      </c>
      <c r="I49" s="17">
        <v>1.8805481493473053E-2</v>
      </c>
      <c r="J49" s="17">
        <v>3.8662910461425781E-2</v>
      </c>
      <c r="K49" s="18"/>
      <c r="M49" s="1">
        <v>2008</v>
      </c>
      <c r="N49" s="4">
        <f t="shared" ref="N49:N64" si="34">N48*EXP(C48)</f>
        <v>1.0008001501375041</v>
      </c>
      <c r="O49" s="4">
        <f t="shared" si="27"/>
        <v>0.95992665587904513</v>
      </c>
      <c r="P49" s="4">
        <f t="shared" si="28"/>
        <v>1.0066032841162991</v>
      </c>
      <c r="Q49" s="4">
        <f t="shared" si="29"/>
        <v>1.0302618137947961</v>
      </c>
      <c r="R49" s="4">
        <f t="shared" si="30"/>
        <v>0.9963028201728521</v>
      </c>
      <c r="S49" s="4">
        <f t="shared" si="31"/>
        <v>0.99630322780191383</v>
      </c>
      <c r="T49" s="4">
        <f t="shared" si="32"/>
        <v>1.0527475855120931</v>
      </c>
      <c r="U49" s="4">
        <f t="shared" si="33"/>
        <v>1.056653793880312</v>
      </c>
    </row>
    <row r="50" spans="1:21" x14ac:dyDescent="0.25">
      <c r="A50" s="1">
        <v>1003</v>
      </c>
      <c r="B50" s="1">
        <v>2010</v>
      </c>
      <c r="C50" s="17">
        <v>5.8861121942754835E-5</v>
      </c>
      <c r="D50" s="17">
        <v>-2.0449198782444E-2</v>
      </c>
      <c r="E50" s="17">
        <v>1.2034656247124076E-3</v>
      </c>
      <c r="F50" s="17">
        <v>1.4906448312103748E-2</v>
      </c>
      <c r="G50" s="17">
        <v>-4.2804237455129623E-3</v>
      </c>
      <c r="H50" s="17">
        <v>-4.2806239798665047E-3</v>
      </c>
      <c r="I50" s="17">
        <v>4.6982197090983391E-3</v>
      </c>
      <c r="J50" s="17">
        <v>8.9788436889648438E-3</v>
      </c>
      <c r="K50" s="18"/>
      <c r="M50" s="1">
        <v>2009</v>
      </c>
      <c r="N50" s="4">
        <f t="shared" si="34"/>
        <v>1.0010441799935066</v>
      </c>
      <c r="O50" s="4">
        <f t="shared" si="27"/>
        <v>0.92594300782132455</v>
      </c>
      <c r="P50" s="4">
        <f t="shared" si="28"/>
        <v>1.0076466147930598</v>
      </c>
      <c r="Q50" s="4">
        <f t="shared" si="29"/>
        <v>1.0457345024165732</v>
      </c>
      <c r="R50" s="4">
        <f t="shared" si="30"/>
        <v>0.97671349619338177</v>
      </c>
      <c r="S50" s="4">
        <f t="shared" si="31"/>
        <v>0.9767143433485006</v>
      </c>
      <c r="T50" s="4">
        <f t="shared" si="32"/>
        <v>1.0727323331928114</v>
      </c>
      <c r="U50" s="4">
        <f t="shared" si="33"/>
        <v>1.0983071360610199</v>
      </c>
    </row>
    <row r="51" spans="1:21" x14ac:dyDescent="0.25">
      <c r="A51" s="1">
        <v>1003</v>
      </c>
      <c r="B51" s="1">
        <v>2011</v>
      </c>
      <c r="C51" s="17">
        <v>1.499104400863871E-4</v>
      </c>
      <c r="D51" s="17">
        <v>-2.0449198782444E-2</v>
      </c>
      <c r="E51" s="17">
        <v>3.0179107561707497E-3</v>
      </c>
      <c r="F51" s="17">
        <v>1.4906474389135838E-2</v>
      </c>
      <c r="G51" s="17">
        <v>-2.3749032989144325E-3</v>
      </c>
      <c r="H51" s="17">
        <v>-2.3751752451062202E-3</v>
      </c>
      <c r="I51" s="17">
        <v>1.178498100489378E-2</v>
      </c>
      <c r="J51" s="17">
        <v>1.416015625E-2</v>
      </c>
      <c r="K51" s="18"/>
      <c r="M51" s="1">
        <v>2010</v>
      </c>
      <c r="N51" s="4">
        <f t="shared" si="34"/>
        <v>1.001103104311214</v>
      </c>
      <c r="O51" s="4">
        <f t="shared" si="27"/>
        <v>0.90720050292182475</v>
      </c>
      <c r="P51" s="4">
        <f t="shared" si="28"/>
        <v>1.008860012850797</v>
      </c>
      <c r="Q51" s="4">
        <f t="shared" si="29"/>
        <v>1.0614394514252405</v>
      </c>
      <c r="R51" s="4">
        <f t="shared" si="30"/>
        <v>0.97254168348447345</v>
      </c>
      <c r="S51" s="4">
        <f t="shared" si="31"/>
        <v>0.97254233228475451</v>
      </c>
      <c r="T51" s="4">
        <f t="shared" si="32"/>
        <v>1.077784123300674</v>
      </c>
      <c r="U51" s="4">
        <f t="shared" si="33"/>
        <v>1.1082130695212815</v>
      </c>
    </row>
    <row r="52" spans="1:21" x14ac:dyDescent="0.25">
      <c r="A52" s="1">
        <v>1003</v>
      </c>
      <c r="B52" s="1">
        <v>2012</v>
      </c>
      <c r="C52" s="17">
        <v>5.3939551435178146E-5</v>
      </c>
      <c r="D52" s="17">
        <v>-5.9328317642211914E-2</v>
      </c>
      <c r="E52" s="17">
        <v>1.3935187598690391E-4</v>
      </c>
      <c r="F52" s="17">
        <v>3.3451993949711323E-3</v>
      </c>
      <c r="G52" s="17">
        <v>-5.5789828300476074E-2</v>
      </c>
      <c r="H52" s="17">
        <v>-5.579015240073204E-2</v>
      </c>
      <c r="I52" s="17">
        <v>4.1730734519660473E-3</v>
      </c>
      <c r="J52" s="17">
        <v>5.9963226318359375E-2</v>
      </c>
      <c r="K52" s="18"/>
      <c r="M52" s="1">
        <v>2011</v>
      </c>
      <c r="N52" s="4">
        <f t="shared" si="34"/>
        <v>1.0012531913676803</v>
      </c>
      <c r="O52" s="4">
        <f t="shared" si="27"/>
        <v>0.88883737503250859</v>
      </c>
      <c r="P52" s="4">
        <f t="shared" si="28"/>
        <v>1.0119092612004217</v>
      </c>
      <c r="Q52" s="4">
        <f t="shared" si="29"/>
        <v>1.0773802870787303</v>
      </c>
      <c r="R52" s="4">
        <f t="shared" si="30"/>
        <v>0.97023473151026052</v>
      </c>
      <c r="S52" s="4">
        <f t="shared" si="31"/>
        <v>0.97023511491975145</v>
      </c>
      <c r="T52" s="4">
        <f t="shared" si="32"/>
        <v>1.0905609280457311</v>
      </c>
      <c r="U52" s="4">
        <f t="shared" si="33"/>
        <v>1.1240171699371364</v>
      </c>
    </row>
    <row r="53" spans="1:21" x14ac:dyDescent="0.25">
      <c r="A53" s="1">
        <v>1003</v>
      </c>
      <c r="B53" s="1">
        <v>2013</v>
      </c>
      <c r="C53" s="17">
        <v>6.8993540480732918E-5</v>
      </c>
      <c r="D53" s="17">
        <v>-2.8046416118741035E-3</v>
      </c>
      <c r="E53" s="17">
        <v>9.5023587346076965E-4</v>
      </c>
      <c r="F53" s="17">
        <v>-2.7380131650716066E-3</v>
      </c>
      <c r="G53" s="17">
        <v>-4.5234253630042076E-3</v>
      </c>
      <c r="H53" s="17">
        <v>-4.5226225629448891E-3</v>
      </c>
      <c r="I53" s="17">
        <v>5.1705231890082359E-3</v>
      </c>
      <c r="J53" s="17">
        <v>9.693145751953125E-3</v>
      </c>
      <c r="K53" s="18"/>
      <c r="M53" s="1">
        <v>2012</v>
      </c>
      <c r="N53" s="4">
        <f t="shared" si="34"/>
        <v>1.0013071999722827</v>
      </c>
      <c r="O53" s="4">
        <f t="shared" si="27"/>
        <v>0.83763795365452764</v>
      </c>
      <c r="P53" s="4">
        <f t="shared" si="28"/>
        <v>1.0120502824798603</v>
      </c>
      <c r="Q53" s="4">
        <f t="shared" si="29"/>
        <v>1.0809903738267093</v>
      </c>
      <c r="R53" s="4">
        <f t="shared" si="30"/>
        <v>0.91758774035342594</v>
      </c>
      <c r="S53" s="4">
        <f t="shared" si="31"/>
        <v>0.91758780556781505</v>
      </c>
      <c r="T53" s="4">
        <f t="shared" si="32"/>
        <v>1.0951214279345676</v>
      </c>
      <c r="U53" s="4">
        <f t="shared" si="33"/>
        <v>1.1934786205739172</v>
      </c>
    </row>
    <row r="54" spans="1:21" x14ac:dyDescent="0.25">
      <c r="A54" s="1">
        <v>1003</v>
      </c>
      <c r="B54" s="1">
        <v>2014</v>
      </c>
      <c r="C54" s="17">
        <v>1.152560071204789E-4</v>
      </c>
      <c r="D54" s="17">
        <v>-2.8046416118741035E-3</v>
      </c>
      <c r="E54" s="17">
        <v>1.4597945846617222E-3</v>
      </c>
      <c r="F54" s="17">
        <v>-2.7381388936191797E-3</v>
      </c>
      <c r="G54" s="17">
        <v>-3.9677298627793789E-3</v>
      </c>
      <c r="H54" s="17">
        <v>-3.9680097252130508E-3</v>
      </c>
      <c r="I54" s="17">
        <v>8.5279848426580429E-3</v>
      </c>
      <c r="J54" s="17">
        <v>1.2495994567871094E-2</v>
      </c>
      <c r="K54" s="18"/>
      <c r="M54" s="1">
        <v>2013</v>
      </c>
      <c r="N54" s="4">
        <f t="shared" si="34"/>
        <v>1.0013762860843378</v>
      </c>
      <c r="O54" s="4">
        <f t="shared" si="27"/>
        <v>0.83529197075245154</v>
      </c>
      <c r="P54" s="4">
        <f t="shared" si="28"/>
        <v>1.0130124260232769</v>
      </c>
      <c r="Q54" s="4">
        <f t="shared" si="29"/>
        <v>1.0780346561952641</v>
      </c>
      <c r="R54" s="4">
        <f t="shared" si="30"/>
        <v>0.91344647411163782</v>
      </c>
      <c r="S54" s="4">
        <f t="shared" si="31"/>
        <v>0.91344727234693079</v>
      </c>
      <c r="T54" s="4">
        <f t="shared" si="32"/>
        <v>1.100798442592867</v>
      </c>
      <c r="U54" s="4">
        <f t="shared" si="33"/>
        <v>1.205103432272749</v>
      </c>
    </row>
    <row r="55" spans="1:21" x14ac:dyDescent="0.25">
      <c r="A55" s="1">
        <v>1003</v>
      </c>
      <c r="B55" s="1">
        <v>2015</v>
      </c>
      <c r="C55" s="17">
        <v>3.5449127608444542E-5</v>
      </c>
      <c r="D55" s="17">
        <v>-6.5154023468494415E-3</v>
      </c>
      <c r="E55" s="17">
        <v>4.6514617861248553E-4</v>
      </c>
      <c r="F55" s="17">
        <v>-2.7380036190152168E-3</v>
      </c>
      <c r="G55" s="17">
        <v>-8.7528107687830925E-3</v>
      </c>
      <c r="H55" s="17">
        <v>-8.7531208992004395E-3</v>
      </c>
      <c r="I55" s="17">
        <v>2.6089553721249104E-3</v>
      </c>
      <c r="J55" s="17">
        <v>1.1362075805664063E-2</v>
      </c>
      <c r="K55" s="18"/>
      <c r="M55" s="1">
        <v>2014</v>
      </c>
      <c r="N55" s="4">
        <f t="shared" si="34"/>
        <v>1.0014917073680674</v>
      </c>
      <c r="O55" s="4">
        <f t="shared" si="27"/>
        <v>0.83295255827349535</v>
      </c>
      <c r="P55" s="4">
        <f t="shared" si="28"/>
        <v>1.0144922959672455</v>
      </c>
      <c r="Q55" s="4">
        <f t="shared" si="29"/>
        <v>1.0750868851195017</v>
      </c>
      <c r="R55" s="4">
        <f t="shared" si="30"/>
        <v>0.90982934589740461</v>
      </c>
      <c r="S55" s="4">
        <f t="shared" si="31"/>
        <v>0.90982988634454864</v>
      </c>
      <c r="T55" s="4">
        <f t="shared" si="32"/>
        <v>1.11022617767995</v>
      </c>
      <c r="U55" s="4">
        <f t="shared" si="33"/>
        <v>1.2202568797311437</v>
      </c>
    </row>
    <row r="56" spans="1:21" x14ac:dyDescent="0.25">
      <c r="A56" s="1">
        <v>1003</v>
      </c>
      <c r="B56" s="1">
        <v>2016</v>
      </c>
      <c r="C56" s="17">
        <v>1.0945933900075033E-4</v>
      </c>
      <c r="D56" s="17">
        <v>-2.8046416118741035E-3</v>
      </c>
      <c r="E56" s="17">
        <v>7.0841016713529825E-4</v>
      </c>
      <c r="F56" s="17">
        <v>-2.7380888350307941E-3</v>
      </c>
      <c r="G56" s="17">
        <v>-4.7248611226677895E-3</v>
      </c>
      <c r="H56" s="17">
        <v>-4.7247782349586487E-3</v>
      </c>
      <c r="I56" s="17">
        <v>7.7607259154319763E-3</v>
      </c>
      <c r="J56" s="17">
        <v>1.2485504150390625E-2</v>
      </c>
      <c r="K56" s="18"/>
      <c r="M56" s="1">
        <v>2015</v>
      </c>
      <c r="N56" s="4">
        <f t="shared" si="34"/>
        <v>1.0015272100046657</v>
      </c>
      <c r="O56" s="4">
        <f t="shared" si="27"/>
        <v>0.82754317849922243</v>
      </c>
      <c r="P56" s="4">
        <f t="shared" si="28"/>
        <v>1.0149642929472322</v>
      </c>
      <c r="Q56" s="4">
        <f t="shared" si="29"/>
        <v>1.0721473194444282</v>
      </c>
      <c r="R56" s="4">
        <f t="shared" si="30"/>
        <v>0.90190053212409316</v>
      </c>
      <c r="S56" s="4">
        <f t="shared" si="31"/>
        <v>0.90190078815453634</v>
      </c>
      <c r="T56" s="4">
        <f t="shared" si="32"/>
        <v>1.1131264899780404</v>
      </c>
      <c r="U56" s="4">
        <f t="shared" si="33"/>
        <v>1.2342005956727384</v>
      </c>
    </row>
    <row r="57" spans="1:21" x14ac:dyDescent="0.25">
      <c r="A57" s="1">
        <v>1003</v>
      </c>
      <c r="B57" s="1">
        <v>2017</v>
      </c>
      <c r="C57" s="17">
        <v>1.9392019021324813E-4</v>
      </c>
      <c r="D57" s="17">
        <v>-2.8046416118741035E-3</v>
      </c>
      <c r="E57" s="17">
        <v>1.5513096877839416E-4</v>
      </c>
      <c r="F57" s="17">
        <v>-2.7380730025470257E-3</v>
      </c>
      <c r="G57" s="17">
        <v>-5.1936632953584194E-3</v>
      </c>
      <c r="H57" s="17">
        <v>-5.1935175433754921E-3</v>
      </c>
      <c r="I57" s="17">
        <v>1.3725473545491695E-2</v>
      </c>
      <c r="J57" s="17">
        <v>1.8918991088867188E-2</v>
      </c>
      <c r="K57" s="18"/>
      <c r="M57" s="1">
        <v>2016</v>
      </c>
      <c r="N57" s="4">
        <f t="shared" si="34"/>
        <v>1.0016368425111055</v>
      </c>
      <c r="O57" s="4">
        <f t="shared" si="27"/>
        <v>0.82522546815787656</v>
      </c>
      <c r="P57" s="4">
        <f t="shared" si="28"/>
        <v>1.0156835587091446</v>
      </c>
      <c r="Q57" s="4">
        <f t="shared" si="29"/>
        <v>1.0692157001880873</v>
      </c>
      <c r="R57" s="4">
        <f t="shared" si="30"/>
        <v>0.89764922868147423</v>
      </c>
      <c r="S57" s="4">
        <f t="shared" si="31"/>
        <v>0.897649557909175</v>
      </c>
      <c r="T57" s="4">
        <f t="shared" si="32"/>
        <v>1.1217987676341985</v>
      </c>
      <c r="U57" s="4">
        <f t="shared" si="33"/>
        <v>1.2497068123635213</v>
      </c>
    </row>
    <row r="58" spans="1:21" x14ac:dyDescent="0.25">
      <c r="A58" s="1">
        <v>1003</v>
      </c>
      <c r="B58" s="1">
        <v>2018</v>
      </c>
      <c r="C58" s="17">
        <v>2.597583516035229E-4</v>
      </c>
      <c r="D58" s="17">
        <v>1.3639051467180252E-3</v>
      </c>
      <c r="E58" s="17">
        <v>2.0930465325363912E-5</v>
      </c>
      <c r="F58" s="17">
        <v>-2.7380366809666157E-3</v>
      </c>
      <c r="G58" s="17">
        <v>-1.0934426682069898E-3</v>
      </c>
      <c r="H58" s="17">
        <v>-1.093987375497818E-3</v>
      </c>
      <c r="I58" s="17">
        <v>2.0074721425771713E-2</v>
      </c>
      <c r="J58" s="17">
        <v>2.1168708801269531E-2</v>
      </c>
      <c r="K58" s="18"/>
      <c r="M58" s="1">
        <v>2017</v>
      </c>
      <c r="N58" s="4">
        <f t="shared" si="34"/>
        <v>1.001831098952644</v>
      </c>
      <c r="O58" s="4">
        <f t="shared" si="27"/>
        <v>0.82291424905634258</v>
      </c>
      <c r="P58" s="4">
        <f t="shared" si="28"/>
        <v>1.0158411349057375</v>
      </c>
      <c r="Q58" s="4">
        <f t="shared" si="29"/>
        <v>1.0662921138684101</v>
      </c>
      <c r="R58" s="4">
        <f t="shared" si="30"/>
        <v>0.89299922655552555</v>
      </c>
      <c r="S58" s="4">
        <f t="shared" si="31"/>
        <v>0.89299968423422649</v>
      </c>
      <c r="T58" s="4">
        <f t="shared" si="32"/>
        <v>1.137302139112804</v>
      </c>
      <c r="U58" s="4">
        <f t="shared" si="33"/>
        <v>1.273575074204057</v>
      </c>
    </row>
    <row r="59" spans="1:21" x14ac:dyDescent="0.25">
      <c r="A59" s="1">
        <v>1003</v>
      </c>
      <c r="B59" s="1">
        <v>2019</v>
      </c>
      <c r="C59" s="17">
        <v>3.1827094062464312E-5</v>
      </c>
      <c r="D59" s="17">
        <v>-2.8046416118741035E-3</v>
      </c>
      <c r="E59" s="17">
        <v>4.8718997277319431E-4</v>
      </c>
      <c r="F59" s="17">
        <v>-2.7381421532481909E-3</v>
      </c>
      <c r="G59" s="17">
        <v>-5.0237667746841908E-3</v>
      </c>
      <c r="H59" s="17">
        <v>-5.0228694453835487E-3</v>
      </c>
      <c r="I59" s="17">
        <v>2.5931738782674074E-3</v>
      </c>
      <c r="J59" s="17">
        <v>7.6160430908203125E-3</v>
      </c>
      <c r="K59" s="18"/>
      <c r="M59" s="1">
        <v>2018</v>
      </c>
      <c r="N59" s="4">
        <f t="shared" si="34"/>
        <v>1.0020913667493967</v>
      </c>
      <c r="O59" s="4">
        <f t="shared" si="27"/>
        <v>0.82403739179190749</v>
      </c>
      <c r="P59" s="4">
        <f t="shared" si="28"/>
        <v>1.0158623971559013</v>
      </c>
      <c r="Q59" s="4">
        <f t="shared" si="29"/>
        <v>1.06337656021589</v>
      </c>
      <c r="R59" s="4">
        <f t="shared" si="30"/>
        <v>0.89202331674648117</v>
      </c>
      <c r="S59" s="4">
        <f t="shared" si="31"/>
        <v>0.89202328803328934</v>
      </c>
      <c r="T59" s="4">
        <f t="shared" si="32"/>
        <v>1.1603638671415011</v>
      </c>
      <c r="U59" s="4">
        <f t="shared" si="33"/>
        <v>1.3008223918680901</v>
      </c>
    </row>
    <row r="60" spans="1:21" x14ac:dyDescent="0.25">
      <c r="A60" s="1">
        <v>1003</v>
      </c>
      <c r="B60" s="1">
        <v>2020</v>
      </c>
      <c r="C60" s="17">
        <v>8.1513047916814685E-5</v>
      </c>
      <c r="D60" s="17">
        <v>-2.8046416118741035E-3</v>
      </c>
      <c r="E60" s="17">
        <v>6.2964711105450988E-4</v>
      </c>
      <c r="F60" s="17">
        <v>-2.7380646206438541E-3</v>
      </c>
      <c r="G60" s="17">
        <v>-4.8315459862351418E-3</v>
      </c>
      <c r="H60" s="17">
        <v>-4.8322863876819611E-3</v>
      </c>
      <c r="I60" s="17">
        <v>6.6995434463024139E-3</v>
      </c>
      <c r="J60" s="17">
        <v>1.1531829833984375E-2</v>
      </c>
      <c r="K60" s="18"/>
      <c r="M60" s="1">
        <v>2019</v>
      </c>
      <c r="N60" s="4">
        <f t="shared" si="34"/>
        <v>1.0021232609131319</v>
      </c>
      <c r="O60" s="4">
        <f t="shared" si="27"/>
        <v>0.82172950015044</v>
      </c>
      <c r="P60" s="4">
        <f t="shared" si="28"/>
        <v>1.0163574357086309</v>
      </c>
      <c r="Q60" s="4">
        <f t="shared" si="29"/>
        <v>1.0604688666873801</v>
      </c>
      <c r="R60" s="4">
        <f t="shared" si="30"/>
        <v>0.88755323736510938</v>
      </c>
      <c r="S60" s="4">
        <f t="shared" si="31"/>
        <v>0.88755400522366168</v>
      </c>
      <c r="T60" s="4">
        <f t="shared" si="32"/>
        <v>1.1633767972484998</v>
      </c>
      <c r="U60" s="4">
        <f t="shared" si="33"/>
        <v>1.3107673337403984</v>
      </c>
    </row>
    <row r="61" spans="1:21" x14ac:dyDescent="0.25">
      <c r="A61" s="1">
        <v>1003</v>
      </c>
      <c r="B61" s="1">
        <v>2021</v>
      </c>
      <c r="C61" s="17">
        <v>1.0339625077904202E-5</v>
      </c>
      <c r="D61" s="16">
        <v>4.15196493268013E-2</v>
      </c>
      <c r="E61" s="16">
        <v>3.0413566855713725E-4</v>
      </c>
      <c r="F61" s="16">
        <v>-1.3690273044630885E-3</v>
      </c>
      <c r="G61" s="16">
        <v>4.0465097874403E-2</v>
      </c>
      <c r="H61" s="17">
        <v>4.0465835481882095E-2</v>
      </c>
      <c r="I61" s="17">
        <v>8.6450844537466764E-4</v>
      </c>
      <c r="J61" s="17">
        <v>-3.9601325988769531E-2</v>
      </c>
      <c r="K61" s="18"/>
      <c r="M61" s="1">
        <v>2020</v>
      </c>
      <c r="N61" s="4">
        <f t="shared" si="34"/>
        <v>1.0022049503638499</v>
      </c>
      <c r="O61" s="4">
        <f t="shared" si="27"/>
        <v>0.81942807224943115</v>
      </c>
      <c r="P61" s="4">
        <f t="shared" si="28"/>
        <v>1.0169975837443552</v>
      </c>
      <c r="Q61" s="4">
        <f t="shared" si="29"/>
        <v>1.0575692059430193</v>
      </c>
      <c r="R61" s="4">
        <f t="shared" si="30"/>
        <v>0.88327532586851076</v>
      </c>
      <c r="S61" s="4">
        <f t="shared" si="31"/>
        <v>0.88327543604741421</v>
      </c>
      <c r="T61" s="4">
        <f t="shared" si="32"/>
        <v>1.171197057482404</v>
      </c>
      <c r="U61" s="4">
        <f t="shared" si="33"/>
        <v>1.3259703705230677</v>
      </c>
    </row>
    <row r="62" spans="1:21" x14ac:dyDescent="0.25">
      <c r="A62" s="1">
        <v>1003</v>
      </c>
      <c r="B62" s="1">
        <v>2022</v>
      </c>
      <c r="C62" s="17">
        <v>9.6917319751810282E-6</v>
      </c>
      <c r="D62" s="17">
        <v>-2.8046416118741035E-3</v>
      </c>
      <c r="E62" s="17">
        <v>-2.0633178064599633E-4</v>
      </c>
      <c r="F62" s="17">
        <v>-2.7380315586924553E-3</v>
      </c>
      <c r="G62" s="17">
        <v>-5.7393130846321583E-3</v>
      </c>
      <c r="H62" s="17">
        <v>-5.7398867793381214E-3</v>
      </c>
      <c r="I62" s="17">
        <v>8.0422620521858335E-4</v>
      </c>
      <c r="J62" s="17">
        <v>6.5441131591796875E-3</v>
      </c>
      <c r="K62" s="18"/>
      <c r="M62" s="1">
        <v>2021</v>
      </c>
      <c r="N62" s="4">
        <f t="shared" si="34"/>
        <v>1.00221531284086</v>
      </c>
      <c r="O62" s="4">
        <f t="shared" si="27"/>
        <v>0.85416661421454854</v>
      </c>
      <c r="P62" s="4">
        <f t="shared" si="28"/>
        <v>1.017306936024555</v>
      </c>
      <c r="Q62" s="4">
        <f t="shared" si="29"/>
        <v>1.0561223554386252</v>
      </c>
      <c r="R62" s="4">
        <f t="shared" si="30"/>
        <v>0.91975015011910977</v>
      </c>
      <c r="S62" s="4">
        <f t="shared" si="31"/>
        <v>0.91975094326277163</v>
      </c>
      <c r="T62" s="4">
        <f t="shared" si="32"/>
        <v>1.1722100050175572</v>
      </c>
      <c r="U62" s="4">
        <f t="shared" si="33"/>
        <v>1.2744863319350805</v>
      </c>
    </row>
    <row r="63" spans="1:21" x14ac:dyDescent="0.25">
      <c r="A63" s="1">
        <v>1003</v>
      </c>
      <c r="B63" s="1">
        <v>2023</v>
      </c>
      <c r="C63" s="17">
        <v>2.0627136109396815E-5</v>
      </c>
      <c r="D63" s="17">
        <v>-2.8046416118741035E-3</v>
      </c>
      <c r="E63" s="17">
        <v>2.847457944881171E-4</v>
      </c>
      <c r="F63" s="17">
        <v>-2.7380657847970724E-3</v>
      </c>
      <c r="G63" s="17">
        <v>-5.2373344078660011E-3</v>
      </c>
      <c r="H63" s="17">
        <v>-5.236924160271883E-3</v>
      </c>
      <c r="I63" s="17">
        <v>1.6915197484195232E-3</v>
      </c>
      <c r="J63" s="17">
        <v>6.9284439086914063E-3</v>
      </c>
      <c r="K63" s="18"/>
      <c r="M63" s="1">
        <v>2022</v>
      </c>
      <c r="N63" s="4">
        <f t="shared" si="34"/>
        <v>1.0022250260901224</v>
      </c>
      <c r="O63" s="4">
        <f t="shared" si="27"/>
        <v>0.8517743392898881</v>
      </c>
      <c r="P63" s="4">
        <f t="shared" si="28"/>
        <v>1.0170970549262965</v>
      </c>
      <c r="Q63" s="4">
        <f t="shared" si="29"/>
        <v>1.0532346142668965</v>
      </c>
      <c r="R63" s="4">
        <f t="shared" si="30"/>
        <v>0.91448653526323587</v>
      </c>
      <c r="S63" s="4">
        <f t="shared" si="31"/>
        <v>0.91448679923145004</v>
      </c>
      <c r="T63" s="4">
        <f t="shared" si="32"/>
        <v>1.1731531062041243</v>
      </c>
      <c r="U63" s="4">
        <f t="shared" si="33"/>
        <v>1.2828540645430124</v>
      </c>
    </row>
    <row r="64" spans="1:21" x14ac:dyDescent="0.25">
      <c r="A64" s="1"/>
      <c r="B64" s="1"/>
      <c r="M64" s="1">
        <v>2023</v>
      </c>
      <c r="N64" s="4">
        <f t="shared" si="34"/>
        <v>1.0022456993353621</v>
      </c>
      <c r="O64" s="4">
        <f t="shared" si="27"/>
        <v>0.8493887644389837</v>
      </c>
      <c r="P64" s="4">
        <f t="shared" si="28"/>
        <v>1.0173867102723868</v>
      </c>
      <c r="Q64" s="4">
        <f t="shared" si="29"/>
        <v>1.0503547330575167</v>
      </c>
      <c r="R64" s="4">
        <f t="shared" si="30"/>
        <v>0.90970958363232179</v>
      </c>
      <c r="S64" s="4">
        <f t="shared" si="31"/>
        <v>0.90971021942801245</v>
      </c>
      <c r="T64" s="4">
        <f t="shared" si="32"/>
        <v>1.1751391971336462</v>
      </c>
      <c r="U64" s="4">
        <f t="shared" si="33"/>
        <v>1.2917731088426827</v>
      </c>
    </row>
    <row r="65" spans="1:21" x14ac:dyDescent="0.25">
      <c r="B65" s="1" t="s">
        <v>10</v>
      </c>
      <c r="C65" s="17">
        <f>AVERAGE(C47:C63)</f>
        <v>1.3195185420045163E-4</v>
      </c>
      <c r="D65" s="17">
        <f t="shared" ref="D65:J65" si="35">AVERAGE(D47:D63)</f>
        <v>-9.6022522843935906E-3</v>
      </c>
      <c r="E65" s="17">
        <f t="shared" si="35"/>
        <v>1.0139582870632533E-3</v>
      </c>
      <c r="F65" s="17">
        <f t="shared" si="35"/>
        <v>2.88987930124516E-3</v>
      </c>
      <c r="G65" s="17">
        <f t="shared" si="35"/>
        <v>-5.5664628983803973E-3</v>
      </c>
      <c r="H65" s="17">
        <f t="shared" si="35"/>
        <v>-5.5664217866518914E-3</v>
      </c>
      <c r="I65" s="17">
        <f t="shared" si="35"/>
        <v>9.4933297779575421E-3</v>
      </c>
      <c r="J65" s="17">
        <f t="shared" si="35"/>
        <v>1.5059751622817096E-2</v>
      </c>
      <c r="M65" s="2" t="s">
        <v>11</v>
      </c>
      <c r="N65" s="4">
        <f>AVERAGE(N47:N64)</f>
        <v>1.001494244987934</v>
      </c>
      <c r="O65" s="4">
        <f>AVERAGE(O47:O64)</f>
        <v>0.87020867057317708</v>
      </c>
      <c r="P65" s="4">
        <f t="shared" ref="P65:U65" si="36">AVERAGE(P47:P64)</f>
        <v>1.0124637621736641</v>
      </c>
      <c r="Q65" s="4">
        <f t="shared" si="36"/>
        <v>1.0562626459756654</v>
      </c>
      <c r="R65" s="4">
        <f t="shared" si="36"/>
        <v>0.93073102228316862</v>
      </c>
      <c r="S65" s="4">
        <f t="shared" si="36"/>
        <v>0.93073144199947655</v>
      </c>
      <c r="T65" s="4">
        <f t="shared" si="36"/>
        <v>1.1118596834260197</v>
      </c>
      <c r="U65" s="4">
        <f t="shared" si="36"/>
        <v>1.1988304784519273</v>
      </c>
    </row>
    <row r="66" spans="1:21" x14ac:dyDescent="0.25">
      <c r="B66" s="1"/>
      <c r="C66" s="18">
        <f>C65-N66</f>
        <v>2.8677147462241592E-17</v>
      </c>
      <c r="D66" s="18">
        <f t="shared" ref="D66" si="37">D65-O66</f>
        <v>0</v>
      </c>
      <c r="E66" s="18">
        <f t="shared" ref="E66" si="38">E65-P66</f>
        <v>-2.688821387764051E-17</v>
      </c>
      <c r="F66" s="18">
        <f t="shared" ref="F66" si="39">F65-Q66</f>
        <v>-3.4694469519536142E-18</v>
      </c>
      <c r="G66" s="18">
        <f t="shared" ref="G66" si="40">G65-R66</f>
        <v>0</v>
      </c>
      <c r="H66" s="18">
        <f t="shared" ref="H66" si="41">H65-S66</f>
        <v>-1.3877787807814457E-17</v>
      </c>
      <c r="I66" s="18">
        <f t="shared" ref="I66" si="42">I65-T66</f>
        <v>0</v>
      </c>
      <c r="J66" s="18">
        <f t="shared" ref="J66" si="43">J65-U66</f>
        <v>-1.5612511283791264E-17</v>
      </c>
      <c r="K66" s="18"/>
      <c r="M66" s="2" t="s">
        <v>12</v>
      </c>
      <c r="N66" s="2">
        <f>LN(N64/N47)/17</f>
        <v>1.3195185420042296E-4</v>
      </c>
      <c r="O66" s="2">
        <f>LN(O64/O47)/17</f>
        <v>-9.6022522843935854E-3</v>
      </c>
      <c r="P66" s="2">
        <f t="shared" ref="P66:T66" si="44">LN(P64/P47)/17</f>
        <v>1.0139582870632802E-3</v>
      </c>
      <c r="Q66" s="2">
        <f t="shared" si="44"/>
        <v>2.8898793012451635E-3</v>
      </c>
      <c r="R66" s="2">
        <f t="shared" si="44"/>
        <v>-5.5664628983804025E-3</v>
      </c>
      <c r="S66" s="2">
        <f t="shared" si="44"/>
        <v>-5.5664217866518775E-3</v>
      </c>
      <c r="T66" s="2">
        <f t="shared" si="44"/>
        <v>9.4933297779575404E-3</v>
      </c>
      <c r="U66" s="2">
        <f>LN(U64/U47)/17</f>
        <v>1.5059751622817112E-2</v>
      </c>
    </row>
    <row r="67" spans="1:21" x14ac:dyDescent="0.25">
      <c r="A67" s="1"/>
      <c r="B67" s="1"/>
      <c r="M67" s="2" t="s">
        <v>13</v>
      </c>
      <c r="N67" s="2">
        <f>LN(N64/N65)</f>
        <v>7.5005180665922374E-4</v>
      </c>
      <c r="O67" s="2">
        <f>LN(O64/O65)</f>
        <v>-2.4216043975011637E-2</v>
      </c>
      <c r="P67" s="2">
        <f t="shared" ref="P67:U67" si="45">LN(P64/P65)</f>
        <v>4.8505619677758245E-3</v>
      </c>
      <c r="Q67" s="2">
        <f t="shared" si="45"/>
        <v>-5.6089240177487091E-3</v>
      </c>
      <c r="R67" s="2">
        <f t="shared" si="45"/>
        <v>-2.2844913131462294E-2</v>
      </c>
      <c r="S67" s="2">
        <f t="shared" si="45"/>
        <v>-2.2844665185363756E-2</v>
      </c>
      <c r="T67" s="2">
        <f t="shared" si="45"/>
        <v>5.5352602328161048E-2</v>
      </c>
      <c r="U67" s="2">
        <f t="shared" si="45"/>
        <v>7.4669297316634201E-2</v>
      </c>
    </row>
    <row r="68" spans="1:21" x14ac:dyDescent="0.25">
      <c r="A68" s="1">
        <v>1004</v>
      </c>
      <c r="B68" s="1">
        <v>2006</v>
      </c>
      <c r="O68" s="3"/>
    </row>
    <row r="69" spans="1:21" x14ac:dyDescent="0.25">
      <c r="A69" s="1">
        <v>1004</v>
      </c>
      <c r="B69" s="1">
        <v>2007</v>
      </c>
      <c r="C69" s="17">
        <v>-2.420522941974923E-4</v>
      </c>
      <c r="D69" s="17">
        <v>-2.0449198782444E-2</v>
      </c>
      <c r="E69" s="17">
        <v>2.8959987685084343E-3</v>
      </c>
      <c r="F69" s="17">
        <v>3.3108197152614594E-2</v>
      </c>
      <c r="G69" s="17">
        <v>1.5312944538891315E-2</v>
      </c>
      <c r="H69" s="17">
        <v>1.5313434414565563E-2</v>
      </c>
      <c r="I69" s="17">
        <v>7.5171468779444695E-3</v>
      </c>
      <c r="J69" s="17">
        <v>-7.7962875366210938E-3</v>
      </c>
      <c r="K69" s="18"/>
      <c r="M69" s="1">
        <v>2006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1</v>
      </c>
      <c r="U69" s="4">
        <v>1</v>
      </c>
    </row>
    <row r="70" spans="1:21" x14ac:dyDescent="0.25">
      <c r="A70" s="1">
        <v>1004</v>
      </c>
      <c r="B70" s="1">
        <v>2008</v>
      </c>
      <c r="C70" s="17">
        <v>-2.4832662893459201E-4</v>
      </c>
      <c r="D70" s="17">
        <v>-2.0449198782444E-2</v>
      </c>
      <c r="E70" s="17">
        <v>3.1407612841576338E-3</v>
      </c>
      <c r="F70" s="17">
        <v>3.3108212053775787E-2</v>
      </c>
      <c r="G70" s="17">
        <v>1.5551447868347168E-2</v>
      </c>
      <c r="H70" s="17">
        <v>1.5551364049315453E-2</v>
      </c>
      <c r="I70" s="17">
        <v>7.7808252535760403E-3</v>
      </c>
      <c r="J70" s="17">
        <v>-7.770538330078125E-3</v>
      </c>
      <c r="K70" s="18"/>
      <c r="M70" s="1">
        <v>2007</v>
      </c>
      <c r="N70" s="4">
        <f>N69*EXP(C69)</f>
        <v>0.99975797699809565</v>
      </c>
      <c r="O70" s="4">
        <f t="shared" ref="O70:O86" si="46">O69*EXP(D69)</f>
        <v>0.97975846813336864</v>
      </c>
      <c r="P70" s="4">
        <f t="shared" ref="P70:P86" si="47">P69*EXP(E69)</f>
        <v>1.0029001962239059</v>
      </c>
      <c r="Q70" s="4">
        <f t="shared" ref="Q70:Q86" si="48">Q69*EXP(F69)</f>
        <v>1.0336623725166465</v>
      </c>
      <c r="R70" s="4">
        <f t="shared" ref="R70:R86" si="49">R69*EXP(G69)</f>
        <v>1.0154307884180191</v>
      </c>
      <c r="S70" s="4">
        <f t="shared" ref="S70:S86" si="50">S69*EXP(H69)</f>
        <v>1.015431285852983</v>
      </c>
      <c r="T70" s="4">
        <f t="shared" ref="T70:T86" si="51">T69*EXP(I69)</f>
        <v>1.007545471555642</v>
      </c>
      <c r="U70" s="4">
        <f t="shared" ref="U70:U86" si="52">U69*EXP(J69)</f>
        <v>0.99223402468763144</v>
      </c>
    </row>
    <row r="71" spans="1:21" x14ac:dyDescent="0.25">
      <c r="A71" s="1">
        <v>1004</v>
      </c>
      <c r="B71" s="1">
        <v>2009</v>
      </c>
      <c r="C71" s="17">
        <v>-9.2844391474500299E-4</v>
      </c>
      <c r="D71" s="17">
        <v>-3.6044195294380188E-2</v>
      </c>
      <c r="E71" s="17">
        <v>1.9521660869941115E-3</v>
      </c>
      <c r="F71" s="17">
        <v>3.3108178526163101E-2</v>
      </c>
      <c r="G71" s="17">
        <v>-1.9122946541756392E-3</v>
      </c>
      <c r="H71" s="17">
        <v>-1.9120313227176666E-3</v>
      </c>
      <c r="I71" s="17">
        <v>2.7817811816930771E-2</v>
      </c>
      <c r="J71" s="17">
        <v>2.9729843139648438E-2</v>
      </c>
      <c r="K71" s="18"/>
      <c r="M71" s="1">
        <v>2008</v>
      </c>
      <c r="N71" s="4">
        <f t="shared" ref="N71:N86" si="53">N70*EXP(C70)</f>
        <v>0.99950974129296077</v>
      </c>
      <c r="O71" s="4">
        <f t="shared" si="46"/>
        <v>0.95992665587904513</v>
      </c>
      <c r="P71" s="4">
        <f t="shared" si="47"/>
        <v>1.0060550180097783</v>
      </c>
      <c r="Q71" s="4">
        <f t="shared" si="48"/>
        <v>1.0684579162780059</v>
      </c>
      <c r="R71" s="4">
        <f t="shared" si="49"/>
        <v>1.0313456361041533</v>
      </c>
      <c r="S71" s="4">
        <f t="shared" si="50"/>
        <v>1.0313460548889843</v>
      </c>
      <c r="T71" s="4">
        <f t="shared" si="51"/>
        <v>1.0154155850884135</v>
      </c>
      <c r="U71" s="4">
        <f t="shared" si="52"/>
        <v>0.98455371089828236</v>
      </c>
    </row>
    <row r="72" spans="1:21" x14ac:dyDescent="0.25">
      <c r="A72" s="1">
        <v>1004</v>
      </c>
      <c r="B72" s="1">
        <v>2010</v>
      </c>
      <c r="C72" s="17">
        <v>-1.7144229786936194E-4</v>
      </c>
      <c r="D72" s="17">
        <v>-2.0449198782444E-2</v>
      </c>
      <c r="E72" s="17">
        <v>1.7469415906816721E-3</v>
      </c>
      <c r="F72" s="17">
        <v>3.3108178526163101E-2</v>
      </c>
      <c r="G72" s="17">
        <v>1.4234478585422039E-2</v>
      </c>
      <c r="H72" s="17">
        <v>1.4234450645744801E-2</v>
      </c>
      <c r="I72" s="17">
        <v>4.9246819689869881E-3</v>
      </c>
      <c r="J72" s="17">
        <v>-9.3097686767578125E-3</v>
      </c>
      <c r="K72" s="18"/>
      <c r="M72" s="1">
        <v>2009</v>
      </c>
      <c r="N72" s="4">
        <f t="shared" si="53"/>
        <v>0.9985821832153855</v>
      </c>
      <c r="O72" s="4">
        <f t="shared" si="46"/>
        <v>0.92594300782132455</v>
      </c>
      <c r="P72" s="4">
        <f t="shared" si="47"/>
        <v>1.0080209227595478</v>
      </c>
      <c r="Q72" s="4">
        <f t="shared" si="48"/>
        <v>1.1044247241026024</v>
      </c>
      <c r="R72" s="4">
        <f t="shared" si="49"/>
        <v>1.0293752839050561</v>
      </c>
      <c r="S72" s="4">
        <f t="shared" si="50"/>
        <v>1.0293759729568526</v>
      </c>
      <c r="T72" s="4">
        <f t="shared" si="51"/>
        <v>1.0440587730997617</v>
      </c>
      <c r="U72" s="4">
        <f t="shared" si="52"/>
        <v>1.0142637879791492</v>
      </c>
    </row>
    <row r="73" spans="1:21" x14ac:dyDescent="0.25">
      <c r="A73" s="1">
        <v>1004</v>
      </c>
      <c r="B73" s="1">
        <v>2011</v>
      </c>
      <c r="C73" s="17">
        <v>-7.5724330963566899E-4</v>
      </c>
      <c r="D73" s="17">
        <v>-2.0449198782444E-2</v>
      </c>
      <c r="E73" s="17">
        <v>2.5268211029469967E-3</v>
      </c>
      <c r="F73" s="17">
        <v>3.3108148723840714E-2</v>
      </c>
      <c r="G73" s="17">
        <v>1.4428528025746346E-2</v>
      </c>
      <c r="H73" s="17">
        <v>1.4427954331040382E-2</v>
      </c>
      <c r="I73" s="17">
        <v>2.120094932615757E-2</v>
      </c>
      <c r="J73" s="17">
        <v>6.7729949951171875E-3</v>
      </c>
      <c r="K73" s="18"/>
      <c r="M73" s="1">
        <v>2010</v>
      </c>
      <c r="N73" s="4">
        <f t="shared" si="53"/>
        <v>0.99841099866583916</v>
      </c>
      <c r="O73" s="4">
        <f t="shared" si="46"/>
        <v>0.90720050292182475</v>
      </c>
      <c r="P73" s="4">
        <f t="shared" si="47"/>
        <v>1.0097834154714729</v>
      </c>
      <c r="Q73" s="4">
        <f t="shared" si="48"/>
        <v>1.1416022593179396</v>
      </c>
      <c r="R73" s="4">
        <f t="shared" si="49"/>
        <v>1.0441326871318897</v>
      </c>
      <c r="S73" s="4">
        <f t="shared" si="50"/>
        <v>1.04413335688937</v>
      </c>
      <c r="T73" s="4">
        <f t="shared" si="51"/>
        <v>1.0492131118366026</v>
      </c>
      <c r="U73" s="4">
        <f t="shared" si="52"/>
        <v>1.0048650446825524</v>
      </c>
    </row>
    <row r="74" spans="1:21" x14ac:dyDescent="0.25">
      <c r="A74" s="1">
        <v>1004</v>
      </c>
      <c r="B74" s="1">
        <v>2012</v>
      </c>
      <c r="C74" s="17">
        <v>-2.2973630984779447E-4</v>
      </c>
      <c r="D74" s="17">
        <v>-6.8150594830513E-2</v>
      </c>
      <c r="E74" s="17">
        <v>2.4311114102602005E-3</v>
      </c>
      <c r="F74" s="17">
        <v>3.0369194224476814E-2</v>
      </c>
      <c r="G74" s="17">
        <v>-3.5580024123191833E-2</v>
      </c>
      <c r="H74" s="17">
        <v>-3.558008000254631E-2</v>
      </c>
      <c r="I74" s="17">
        <v>6.2738233245909214E-3</v>
      </c>
      <c r="J74" s="17">
        <v>4.1853904724121094E-2</v>
      </c>
      <c r="K74" s="18"/>
      <c r="M74" s="1">
        <v>2011</v>
      </c>
      <c r="N74" s="4">
        <f t="shared" si="53"/>
        <v>0.99765524479772649</v>
      </c>
      <c r="O74" s="4">
        <f t="shared" si="46"/>
        <v>0.88883737503250859</v>
      </c>
      <c r="P74" s="4">
        <f t="shared" si="47"/>
        <v>1.0123381838771401</v>
      </c>
      <c r="Q74" s="4">
        <f t="shared" si="48"/>
        <v>1.1800312426894777</v>
      </c>
      <c r="R74" s="4">
        <f t="shared" si="49"/>
        <v>1.059307194518764</v>
      </c>
      <c r="S74" s="4">
        <f t="shared" si="50"/>
        <v>1.0593072662907661</v>
      </c>
      <c r="T74" s="4">
        <f t="shared" si="51"/>
        <v>1.0716949014066459</v>
      </c>
      <c r="U74" s="4">
        <f t="shared" si="52"/>
        <v>1.0116940910433878</v>
      </c>
    </row>
    <row r="75" spans="1:21" x14ac:dyDescent="0.25">
      <c r="A75" s="1">
        <v>1004</v>
      </c>
      <c r="B75" s="1">
        <v>2013</v>
      </c>
      <c r="C75" s="17">
        <v>-3.5263807512819767E-4</v>
      </c>
      <c r="D75" s="17">
        <v>-2.8046416118741035E-3</v>
      </c>
      <c r="E75" s="17">
        <v>2.7959682047367096E-3</v>
      </c>
      <c r="F75" s="17">
        <v>1.5463687479496002E-2</v>
      </c>
      <c r="G75" s="17">
        <v>1.5102376230061054E-2</v>
      </c>
      <c r="H75" s="17">
        <v>1.510243583470583E-2</v>
      </c>
      <c r="I75" s="17">
        <v>9.7265737131237984E-3</v>
      </c>
      <c r="J75" s="17">
        <v>-5.3758621215820313E-3</v>
      </c>
      <c r="K75" s="18"/>
      <c r="M75" s="1">
        <v>2012</v>
      </c>
      <c r="N75" s="4">
        <f t="shared" si="53"/>
        <v>0.99742607348877976</v>
      </c>
      <c r="O75" s="4">
        <f t="shared" si="46"/>
        <v>0.83028058155218432</v>
      </c>
      <c r="P75" s="4">
        <f t="shared" si="47"/>
        <v>1.0148022848253397</v>
      </c>
      <c r="Q75" s="4">
        <f t="shared" si="48"/>
        <v>1.2164175556809684</v>
      </c>
      <c r="R75" s="4">
        <f t="shared" si="49"/>
        <v>1.0222796456578045</v>
      </c>
      <c r="S75" s="4">
        <f t="shared" si="50"/>
        <v>1.0222796577967235</v>
      </c>
      <c r="T75" s="4">
        <f t="shared" si="51"/>
        <v>1.0784396614691543</v>
      </c>
      <c r="U75" s="4">
        <f t="shared" si="52"/>
        <v>1.0549360493020279</v>
      </c>
    </row>
    <row r="76" spans="1:21" x14ac:dyDescent="0.25">
      <c r="A76" s="1">
        <v>1004</v>
      </c>
      <c r="B76" s="1">
        <v>2014</v>
      </c>
      <c r="C76" s="17">
        <v>-4.2003058479167521E-4</v>
      </c>
      <c r="D76" s="17">
        <v>-2.8046416118741035E-3</v>
      </c>
      <c r="E76" s="17">
        <v>2.8261062689125538E-3</v>
      </c>
      <c r="F76" s="17">
        <v>1.5463593415915966E-2</v>
      </c>
      <c r="G76" s="17">
        <v>1.506502740085125E-2</v>
      </c>
      <c r="H76" s="17">
        <v>1.5065240673720837E-2</v>
      </c>
      <c r="I76" s="17">
        <v>1.1780786328017712E-2</v>
      </c>
      <c r="J76" s="17">
        <v>-3.284454345703125E-3</v>
      </c>
      <c r="K76" s="18"/>
      <c r="M76" s="1">
        <v>2013</v>
      </c>
      <c r="N76" s="4">
        <f t="shared" si="53"/>
        <v>0.99707440508762024</v>
      </c>
      <c r="O76" s="4">
        <f t="shared" si="46"/>
        <v>0.8279552045324956</v>
      </c>
      <c r="P76" s="4">
        <f t="shared" si="47"/>
        <v>1.0176436100242732</v>
      </c>
      <c r="Q76" s="4">
        <f t="shared" si="48"/>
        <v>1.2353740474920458</v>
      </c>
      <c r="R76" s="4">
        <f t="shared" si="49"/>
        <v>1.0378356682625685</v>
      </c>
      <c r="S76" s="4">
        <f t="shared" si="50"/>
        <v>1.0378357424460343</v>
      </c>
      <c r="T76" s="4">
        <f t="shared" si="51"/>
        <v>1.0889803636889386</v>
      </c>
      <c r="U76" s="4">
        <f t="shared" si="52"/>
        <v>1.0492800750441951</v>
      </c>
    </row>
    <row r="77" spans="1:21" x14ac:dyDescent="0.25">
      <c r="A77" s="1">
        <v>1004</v>
      </c>
      <c r="B77" s="1">
        <v>2015</v>
      </c>
      <c r="C77" s="17">
        <v>-3.4482363844290376E-4</v>
      </c>
      <c r="D77" s="17">
        <v>-6.5154023468494415E-3</v>
      </c>
      <c r="E77" s="17">
        <v>2.8867190703749657E-3</v>
      </c>
      <c r="F77" s="17">
        <v>1.5463649295270443E-2</v>
      </c>
      <c r="G77" s="17">
        <v>1.1490141972899437E-2</v>
      </c>
      <c r="H77" s="17">
        <v>1.1490111239254475E-2</v>
      </c>
      <c r="I77" s="17">
        <v>9.8326252773404121E-3</v>
      </c>
      <c r="J77" s="17">
        <v>-1.6574859619140625E-3</v>
      </c>
      <c r="K77" s="18"/>
      <c r="M77" s="1">
        <v>2014</v>
      </c>
      <c r="N77" s="4">
        <f t="shared" si="53"/>
        <v>0.99665569128462828</v>
      </c>
      <c r="O77" s="4">
        <f t="shared" si="46"/>
        <v>0.82563634022477905</v>
      </c>
      <c r="P77" s="4">
        <f t="shared" si="47"/>
        <v>1.0205236467381127</v>
      </c>
      <c r="Q77" s="4">
        <f t="shared" si="48"/>
        <v>1.2546258367731988</v>
      </c>
      <c r="R77" s="4">
        <f t="shared" si="49"/>
        <v>1.0535890557078411</v>
      </c>
      <c r="S77" s="4">
        <f t="shared" si="50"/>
        <v>1.0535893557193445</v>
      </c>
      <c r="T77" s="4">
        <f t="shared" si="51"/>
        <v>1.1018852744144887</v>
      </c>
      <c r="U77" s="4">
        <f t="shared" si="52"/>
        <v>1.045839415978715</v>
      </c>
    </row>
    <row r="78" spans="1:21" x14ac:dyDescent="0.25">
      <c r="A78" s="1">
        <v>1004</v>
      </c>
      <c r="B78" s="1">
        <v>2016</v>
      </c>
      <c r="C78" s="17">
        <v>-2.7898873668164015E-4</v>
      </c>
      <c r="D78" s="17">
        <v>-2.8046416118741035E-3</v>
      </c>
      <c r="E78" s="17">
        <v>2.914847107604146E-3</v>
      </c>
      <c r="F78" s="17">
        <v>1.5463615767657757E-2</v>
      </c>
      <c r="G78" s="17">
        <v>1.5294832177460194E-2</v>
      </c>
      <c r="H78" s="17">
        <v>1.5295140445232391E-2</v>
      </c>
      <c r="I78" s="17">
        <v>8.0481693148612976E-3</v>
      </c>
      <c r="J78" s="17">
        <v>-7.2469711303710938E-3</v>
      </c>
      <c r="K78" s="18"/>
      <c r="M78" s="1">
        <v>2015</v>
      </c>
      <c r="N78" s="4">
        <f t="shared" si="53"/>
        <v>0.99631208008892069</v>
      </c>
      <c r="O78" s="4">
        <f t="shared" si="46"/>
        <v>0.82027447360301853</v>
      </c>
      <c r="P78" s="4">
        <f t="shared" si="47"/>
        <v>1.0234738679921795</v>
      </c>
      <c r="Q78" s="4">
        <f t="shared" si="48"/>
        <v>1.2741777127772274</v>
      </c>
      <c r="R78" s="4">
        <f t="shared" si="49"/>
        <v>1.0657647598675692</v>
      </c>
      <c r="S78" s="4">
        <f t="shared" si="50"/>
        <v>1.0657650305912831</v>
      </c>
      <c r="T78" s="4">
        <f t="shared" si="51"/>
        <v>1.1127731398466252</v>
      </c>
      <c r="U78" s="4">
        <f t="shared" si="52"/>
        <v>1.0441073876311773</v>
      </c>
    </row>
    <row r="79" spans="1:21" x14ac:dyDescent="0.25">
      <c r="A79" s="1">
        <v>1004</v>
      </c>
      <c r="B79" s="1">
        <v>2017</v>
      </c>
      <c r="C79" s="17">
        <v>-9.2131440760567784E-4</v>
      </c>
      <c r="D79" s="17">
        <v>-2.8046416118741035E-3</v>
      </c>
      <c r="E79" s="17">
        <v>3.0048636253923178E-3</v>
      </c>
      <c r="F79" s="17">
        <v>1.5463615767657757E-2</v>
      </c>
      <c r="G79" s="17">
        <v>1.4742523431777954E-2</v>
      </c>
      <c r="H79" s="17">
        <v>1.4742663130164146E-2</v>
      </c>
      <c r="I79" s="17">
        <v>2.5919726118445396E-2</v>
      </c>
      <c r="J79" s="17">
        <v>1.117706298828125E-2</v>
      </c>
      <c r="K79" s="18"/>
      <c r="M79" s="1">
        <v>2016</v>
      </c>
      <c r="N79" s="4">
        <f t="shared" si="53"/>
        <v>0.9960341590105839</v>
      </c>
      <c r="O79" s="4">
        <f t="shared" si="46"/>
        <v>0.81797712081272711</v>
      </c>
      <c r="P79" s="4">
        <f t="shared" si="47"/>
        <v>1.0264614899512989</v>
      </c>
      <c r="Q79" s="4">
        <f t="shared" si="48"/>
        <v>1.2940342385111026</v>
      </c>
      <c r="R79" s="4">
        <f t="shared" si="49"/>
        <v>1.0821907491729685</v>
      </c>
      <c r="S79" s="4">
        <f t="shared" si="50"/>
        <v>1.0821913576738513</v>
      </c>
      <c r="T79" s="4">
        <f t="shared" si="51"/>
        <v>1.1217650622058288</v>
      </c>
      <c r="U79" s="4">
        <f t="shared" si="52"/>
        <v>1.0365681229486901</v>
      </c>
    </row>
    <row r="80" spans="1:21" x14ac:dyDescent="0.25">
      <c r="A80" s="1">
        <v>1004</v>
      </c>
      <c r="B80" s="1">
        <v>2018</v>
      </c>
      <c r="C80" s="17">
        <v>-4.2763410601764917E-4</v>
      </c>
      <c r="D80" s="17">
        <v>1.3639051467180252E-3</v>
      </c>
      <c r="E80" s="17">
        <v>2.8975936584174633E-3</v>
      </c>
      <c r="F80" s="17">
        <v>1.5463678166270256E-2</v>
      </c>
      <c r="G80" s="17">
        <v>1.9297542050480843E-2</v>
      </c>
      <c r="H80" s="17">
        <v>1.929745078086853E-2</v>
      </c>
      <c r="I80" s="17">
        <v>1.1792986653745174E-2</v>
      </c>
      <c r="J80" s="17">
        <v>-7.5044631958007813E-3</v>
      </c>
      <c r="K80" s="18"/>
      <c r="M80" s="1">
        <v>2017</v>
      </c>
      <c r="N80" s="4">
        <f t="shared" si="53"/>
        <v>0.99511692098660431</v>
      </c>
      <c r="O80" s="4">
        <f t="shared" si="46"/>
        <v>0.81568620224660449</v>
      </c>
      <c r="P80" s="4">
        <f t="shared" si="47"/>
        <v>1.0295505054562049</v>
      </c>
      <c r="Q80" s="4">
        <f t="shared" si="48"/>
        <v>1.3142002042942473</v>
      </c>
      <c r="R80" s="4">
        <f t="shared" si="49"/>
        <v>1.0982631544563848</v>
      </c>
      <c r="S80" s="4">
        <f t="shared" si="50"/>
        <v>1.098263925420246</v>
      </c>
      <c r="T80" s="4">
        <f t="shared" si="51"/>
        <v>1.1512210012211315</v>
      </c>
      <c r="U80" s="4">
        <f t="shared" si="52"/>
        <v>1.0482188995918602</v>
      </c>
    </row>
    <row r="81" spans="1:21" x14ac:dyDescent="0.25">
      <c r="A81" s="1">
        <v>1004</v>
      </c>
      <c r="B81" s="1">
        <v>2019</v>
      </c>
      <c r="C81" s="17">
        <v>-4.6288632438518107E-4</v>
      </c>
      <c r="D81" s="17">
        <v>-2.8046416118741035E-3</v>
      </c>
      <c r="E81" s="17">
        <v>3.8771668914705515E-3</v>
      </c>
      <c r="F81" s="17">
        <v>1.5463573858141899E-2</v>
      </c>
      <c r="G81" s="17">
        <v>1.6073212027549744E-2</v>
      </c>
      <c r="H81" s="17">
        <v>1.6073182225227356E-2</v>
      </c>
      <c r="I81" s="17">
        <v>1.2988045811653137E-2</v>
      </c>
      <c r="J81" s="17">
        <v>-3.0851364135742188E-3</v>
      </c>
      <c r="K81" s="18"/>
      <c r="M81" s="1">
        <v>2018</v>
      </c>
      <c r="N81" s="4">
        <f t="shared" si="53"/>
        <v>0.99469146602772429</v>
      </c>
      <c r="O81" s="4">
        <f t="shared" si="46"/>
        <v>0.81679947988592638</v>
      </c>
      <c r="P81" s="4">
        <f t="shared" si="47"/>
        <v>1.0325380507276538</v>
      </c>
      <c r="Q81" s="4">
        <f t="shared" si="48"/>
        <v>1.3346805156595198</v>
      </c>
      <c r="R81" s="4">
        <f t="shared" si="49"/>
        <v>1.1196627495672982</v>
      </c>
      <c r="S81" s="4">
        <f t="shared" si="50"/>
        <v>1.1196634333620943</v>
      </c>
      <c r="T81" s="4">
        <f t="shared" si="51"/>
        <v>1.1648777035033253</v>
      </c>
      <c r="U81" s="4">
        <f t="shared" si="52"/>
        <v>1.0403820219975328</v>
      </c>
    </row>
    <row r="82" spans="1:21" x14ac:dyDescent="0.25">
      <c r="A82" s="1">
        <v>1004</v>
      </c>
      <c r="B82" s="1">
        <v>2020</v>
      </c>
      <c r="C82" s="17">
        <v>-3.8033505552448332E-4</v>
      </c>
      <c r="D82" s="17">
        <v>-2.8046416118741035E-3</v>
      </c>
      <c r="E82" s="17">
        <v>2.4500559084117413E-3</v>
      </c>
      <c r="F82" s="17">
        <v>1.5463672578334808E-2</v>
      </c>
      <c r="G82" s="17">
        <v>1.4728751964867115E-2</v>
      </c>
      <c r="H82" s="17">
        <v>1.4728223904967308E-2</v>
      </c>
      <c r="I82" s="17">
        <v>1.0863935574889183E-2</v>
      </c>
      <c r="J82" s="17">
        <v>-3.864288330078125E-3</v>
      </c>
      <c r="K82" s="18"/>
      <c r="M82" s="1">
        <v>2019</v>
      </c>
      <c r="N82" s="4">
        <f t="shared" si="53"/>
        <v>0.99423114349783859</v>
      </c>
      <c r="O82" s="4">
        <f t="shared" si="46"/>
        <v>0.8145118595532076</v>
      </c>
      <c r="P82" s="4">
        <f t="shared" si="47"/>
        <v>1.0365491438862122</v>
      </c>
      <c r="Q82" s="4">
        <f t="shared" si="48"/>
        <v>1.3554798479324675</v>
      </c>
      <c r="R82" s="4">
        <f t="shared" si="49"/>
        <v>1.13780473575841</v>
      </c>
      <c r="S82" s="4">
        <f t="shared" si="50"/>
        <v>1.1378053967235449</v>
      </c>
      <c r="T82" s="4">
        <f t="shared" si="51"/>
        <v>1.1801058664519481</v>
      </c>
      <c r="U82" s="4">
        <f t="shared" si="52"/>
        <v>1.0371772476623773</v>
      </c>
    </row>
    <row r="83" spans="1:21" x14ac:dyDescent="0.25">
      <c r="A83" s="1">
        <v>1004</v>
      </c>
      <c r="B83" s="1">
        <v>2021</v>
      </c>
      <c r="C83" s="17">
        <v>-3.2013322925195098E-4</v>
      </c>
      <c r="D83" s="16">
        <v>4.0117330849170685E-2</v>
      </c>
      <c r="E83" s="16">
        <v>1.9748718477785587E-3</v>
      </c>
      <c r="F83" s="16">
        <v>1.5463580377399921E-2</v>
      </c>
      <c r="G83" s="16">
        <v>5.7235650718212128E-2</v>
      </c>
      <c r="H83" s="17">
        <v>5.7235904037952423E-2</v>
      </c>
      <c r="I83" s="17">
        <v>9.3042310327291489E-3</v>
      </c>
      <c r="J83" s="17">
        <v>-4.7931671142578125E-2</v>
      </c>
      <c r="K83" s="18"/>
      <c r="M83" s="1">
        <v>2020</v>
      </c>
      <c r="N83" s="4">
        <f t="shared" si="53"/>
        <v>0.99385307444168736</v>
      </c>
      <c r="O83" s="4">
        <f t="shared" si="46"/>
        <v>0.81223064618684404</v>
      </c>
      <c r="P83" s="4">
        <f t="shared" si="47"/>
        <v>1.039091860867986</v>
      </c>
      <c r="Q83" s="4">
        <f t="shared" si="48"/>
        <v>1.3766034477728748</v>
      </c>
      <c r="R83" s="4">
        <f t="shared" si="49"/>
        <v>1.154687203132772</v>
      </c>
      <c r="S83" s="4">
        <f t="shared" si="50"/>
        <v>1.1546872641609431</v>
      </c>
      <c r="T83" s="4">
        <f t="shared" si="51"/>
        <v>1.192996354489239</v>
      </c>
      <c r="U83" s="4">
        <f t="shared" si="52"/>
        <v>1.0331770297036456</v>
      </c>
    </row>
    <row r="84" spans="1:21" x14ac:dyDescent="0.25">
      <c r="A84" s="1">
        <v>1004</v>
      </c>
      <c r="B84" s="1">
        <v>2022</v>
      </c>
      <c r="C84" s="17">
        <v>-2.901089028455317E-4</v>
      </c>
      <c r="D84" s="17">
        <v>-2.8046416118741035E-3</v>
      </c>
      <c r="E84" s="17">
        <v>1.9558130297809839E-3</v>
      </c>
      <c r="F84" s="17">
        <v>1.5463654883205891E-2</v>
      </c>
      <c r="G84" s="17">
        <v>1.4324717223644257E-2</v>
      </c>
      <c r="H84" s="17">
        <v>1.4324478805065155E-2</v>
      </c>
      <c r="I84" s="17">
        <v>8.549027144908905E-3</v>
      </c>
      <c r="J84" s="17">
        <v>-5.77545166015625E-3</v>
      </c>
      <c r="K84" s="18"/>
      <c r="M84" s="1">
        <v>2021</v>
      </c>
      <c r="N84" s="4">
        <f t="shared" si="53"/>
        <v>0.9935349599697878</v>
      </c>
      <c r="O84" s="4">
        <f t="shared" si="46"/>
        <v>0.84547760246614712</v>
      </c>
      <c r="P84" s="4">
        <f t="shared" si="47"/>
        <v>1.0411459617566758</v>
      </c>
      <c r="Q84" s="4">
        <f t="shared" si="48"/>
        <v>1.3980561058037955</v>
      </c>
      <c r="R84" s="4">
        <f t="shared" si="49"/>
        <v>1.222704414012669</v>
      </c>
      <c r="S84" s="4">
        <f t="shared" si="50"/>
        <v>1.2227047883709439</v>
      </c>
      <c r="T84" s="4">
        <f t="shared" si="51"/>
        <v>1.2041480667974727</v>
      </c>
      <c r="U84" s="4">
        <f t="shared" si="52"/>
        <v>0.98482322458968696</v>
      </c>
    </row>
    <row r="85" spans="1:21" x14ac:dyDescent="0.25">
      <c r="A85" s="1">
        <v>1004</v>
      </c>
      <c r="B85" s="1">
        <v>2023</v>
      </c>
      <c r="C85" s="17">
        <v>-2.8275477234274149E-4</v>
      </c>
      <c r="D85" s="17">
        <v>-2.8046416118741035E-3</v>
      </c>
      <c r="E85" s="17">
        <v>1.5598672907799482E-3</v>
      </c>
      <c r="F85" s="17">
        <v>1.5463593415915966E-2</v>
      </c>
      <c r="G85" s="17">
        <v>1.3936064206063747E-2</v>
      </c>
      <c r="H85" s="17">
        <v>1.3936620205640793E-2</v>
      </c>
      <c r="I85" s="17">
        <v>8.4434561431407928E-3</v>
      </c>
      <c r="J85" s="17">
        <v>-5.4931640625E-3</v>
      </c>
      <c r="K85" s="18"/>
      <c r="M85" s="1">
        <v>2022</v>
      </c>
      <c r="N85" s="4">
        <f t="shared" si="53"/>
        <v>0.993246768438098</v>
      </c>
      <c r="O85" s="4">
        <f t="shared" si="46"/>
        <v>0.84310966296338197</v>
      </c>
      <c r="P85" s="4">
        <f t="shared" si="47"/>
        <v>1.0431842411915857</v>
      </c>
      <c r="Q85" s="4">
        <f t="shared" si="48"/>
        <v>1.4198431826998403</v>
      </c>
      <c r="R85" s="4">
        <f t="shared" si="49"/>
        <v>1.2403453581038628</v>
      </c>
      <c r="S85" s="4">
        <f t="shared" si="50"/>
        <v>1.2403454421418736</v>
      </c>
      <c r="T85" s="4">
        <f t="shared" si="51"/>
        <v>1.214486490071643</v>
      </c>
      <c r="U85" s="4">
        <f t="shared" si="52"/>
        <v>0.97915181889153136</v>
      </c>
    </row>
    <row r="86" spans="1:21" x14ac:dyDescent="0.25">
      <c r="A86" s="1"/>
      <c r="B86" s="1"/>
      <c r="M86" s="1">
        <v>2023</v>
      </c>
      <c r="N86" s="4">
        <f t="shared" si="53"/>
        <v>0.99296596287563543</v>
      </c>
      <c r="O86" s="4">
        <f t="shared" si="46"/>
        <v>0.84074835537785786</v>
      </c>
      <c r="P86" s="4">
        <f t="shared" si="47"/>
        <v>1.0448127399584539</v>
      </c>
      <c r="Q86" s="4">
        <f t="shared" si="48"/>
        <v>1.4419696971924438</v>
      </c>
      <c r="R86" s="4">
        <f t="shared" si="49"/>
        <v>1.2577518982676841</v>
      </c>
      <c r="S86" s="4">
        <f t="shared" si="50"/>
        <v>1.257752682794818</v>
      </c>
      <c r="T86" s="4">
        <f t="shared" si="51"/>
        <v>1.224784367144141</v>
      </c>
      <c r="U86" s="4">
        <f t="shared" si="52"/>
        <v>0.97378792317574492</v>
      </c>
    </row>
    <row r="87" spans="1:21" x14ac:dyDescent="0.25">
      <c r="B87" s="1" t="s">
        <v>10</v>
      </c>
      <c r="C87" s="17">
        <f>AVERAGE(C69:C85)</f>
        <v>-4.1522897577926735E-4</v>
      </c>
      <c r="D87" s="17">
        <f t="shared" ref="D87:J87" si="54">AVERAGE(D69:D85)</f>
        <v>-1.0203699088271926E-2</v>
      </c>
      <c r="E87" s="17">
        <f t="shared" si="54"/>
        <v>2.5786866557181757E-3</v>
      </c>
      <c r="F87" s="17">
        <f t="shared" si="54"/>
        <v>2.1530001424252987E-2</v>
      </c>
      <c r="G87" s="17">
        <f t="shared" si="54"/>
        <v>1.3489759979112184E-2</v>
      </c>
      <c r="H87" s="17">
        <f t="shared" si="54"/>
        <v>1.3489796670482439E-2</v>
      </c>
      <c r="I87" s="17">
        <f t="shared" si="54"/>
        <v>1.1927341275355396E-2</v>
      </c>
      <c r="J87" s="17">
        <f t="shared" si="54"/>
        <v>-1.5624551212086396E-3</v>
      </c>
      <c r="M87" s="2" t="s">
        <v>11</v>
      </c>
      <c r="N87" s="4">
        <f>AVERAGE(N69:N86)</f>
        <v>0.99639215834266204</v>
      </c>
      <c r="O87" s="4">
        <f>AVERAGE(O69:O86)</f>
        <v>0.86513075217740254</v>
      </c>
      <c r="P87" s="4">
        <f t="shared" ref="P87:U87" si="55">AVERAGE(P69:P86)</f>
        <v>1.0227152855398789</v>
      </c>
      <c r="Q87" s="4">
        <f t="shared" si="55"/>
        <v>1.2468689393052448</v>
      </c>
      <c r="R87" s="4">
        <f t="shared" si="55"/>
        <v>1.0929150545580955</v>
      </c>
      <c r="S87" s="4">
        <f t="shared" si="55"/>
        <v>1.0929154452267029</v>
      </c>
      <c r="T87" s="4">
        <f t="shared" si="55"/>
        <v>1.1124661774606113</v>
      </c>
      <c r="U87" s="4">
        <f t="shared" si="55"/>
        <v>1.0186144375448996</v>
      </c>
    </row>
    <row r="88" spans="1:21" x14ac:dyDescent="0.25">
      <c r="B88" s="1"/>
      <c r="C88" s="18">
        <f>C87-N88</f>
        <v>8.077306185017008E-18</v>
      </c>
      <c r="D88" s="18">
        <f t="shared" ref="D88" si="56">D87-O88</f>
        <v>1.5612511283791264E-17</v>
      </c>
      <c r="E88" s="18">
        <f t="shared" ref="E88" si="57">E87-P88</f>
        <v>0</v>
      </c>
      <c r="F88" s="18">
        <f t="shared" ref="F88" si="58">F87-Q88</f>
        <v>0</v>
      </c>
      <c r="G88" s="18">
        <f t="shared" ref="G88" si="59">G87-R88</f>
        <v>0</v>
      </c>
      <c r="H88" s="18">
        <f t="shared" ref="H88" si="60">H87-S88</f>
        <v>2.4286128663675299E-17</v>
      </c>
      <c r="I88" s="18">
        <f t="shared" ref="I88" si="61">I87-T88</f>
        <v>0</v>
      </c>
      <c r="J88" s="18">
        <f t="shared" ref="J88" si="62">J87-U88</f>
        <v>-6.0715321659188248E-18</v>
      </c>
      <c r="K88" s="18"/>
      <c r="M88" s="2" t="s">
        <v>12</v>
      </c>
      <c r="N88" s="2">
        <f>LN(N86/N69)/17</f>
        <v>-4.1522897577927543E-4</v>
      </c>
      <c r="O88" s="2">
        <f>LN(O86/O69)/17</f>
        <v>-1.0203699088271942E-2</v>
      </c>
      <c r="P88" s="2">
        <f t="shared" ref="P88:T88" si="63">LN(P86/P69)/17</f>
        <v>2.5786866557181748E-3</v>
      </c>
      <c r="Q88" s="2">
        <f t="shared" si="63"/>
        <v>2.153000142425297E-2</v>
      </c>
      <c r="R88" s="2">
        <f t="shared" si="63"/>
        <v>1.3489759979112195E-2</v>
      </c>
      <c r="S88" s="2">
        <f t="shared" si="63"/>
        <v>1.3489796670482414E-2</v>
      </c>
      <c r="T88" s="2">
        <f t="shared" si="63"/>
        <v>1.1927341275355394E-2</v>
      </c>
      <c r="U88" s="2">
        <f>LN(U86/U69)/17</f>
        <v>-1.5624551212086335E-3</v>
      </c>
    </row>
    <row r="89" spans="1:21" x14ac:dyDescent="0.25">
      <c r="A89" s="1"/>
      <c r="B89" s="1"/>
      <c r="M89" s="2" t="s">
        <v>13</v>
      </c>
      <c r="N89" s="2">
        <f>LN(N86/N87)</f>
        <v>-3.444526973868065E-3</v>
      </c>
      <c r="O89" s="2">
        <f>LN(O86/O87)</f>
        <v>-2.8588259613649834E-2</v>
      </c>
      <c r="P89" s="2">
        <f t="shared" ref="P89:U89" si="64">LN(P86/P87)</f>
        <v>2.1376538169291227E-2</v>
      </c>
      <c r="Q89" s="2">
        <f t="shared" si="64"/>
        <v>0.14537446383559571</v>
      </c>
      <c r="R89" s="2">
        <f t="shared" si="64"/>
        <v>0.14047743116684397</v>
      </c>
      <c r="S89" s="2">
        <f t="shared" si="64"/>
        <v>0.14047769746460073</v>
      </c>
      <c r="T89" s="2">
        <f t="shared" si="64"/>
        <v>9.618546936753887E-2</v>
      </c>
      <c r="U89" s="2">
        <f t="shared" si="64"/>
        <v>-4.5005046338635384E-2</v>
      </c>
    </row>
    <row r="90" spans="1:21" x14ac:dyDescent="0.25">
      <c r="A90" s="1">
        <v>1005</v>
      </c>
      <c r="B90" s="1">
        <v>2006</v>
      </c>
      <c r="O90" s="3"/>
    </row>
    <row r="91" spans="1:21" x14ac:dyDescent="0.25">
      <c r="A91" s="1">
        <v>1005</v>
      </c>
      <c r="B91" s="1">
        <v>2007</v>
      </c>
      <c r="C91" s="17">
        <v>-1.3994553592056036E-3</v>
      </c>
      <c r="D91" s="17">
        <v>-2.0449198782444E-2</v>
      </c>
      <c r="E91" s="17">
        <v>4.4615231454372406E-3</v>
      </c>
      <c r="F91" s="17">
        <v>1.8747948110103607E-2</v>
      </c>
      <c r="G91" s="17">
        <v>1.3608171138912439E-3</v>
      </c>
      <c r="H91" s="17">
        <v>1.3612695038318634E-3</v>
      </c>
      <c r="I91" s="17">
        <v>4.3378252536058426E-2</v>
      </c>
      <c r="J91" s="17">
        <v>4.2016983032226563E-2</v>
      </c>
      <c r="K91" s="18"/>
      <c r="M91" s="1">
        <v>2006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</row>
    <row r="92" spans="1:21" x14ac:dyDescent="0.25">
      <c r="A92" s="1">
        <v>1005</v>
      </c>
      <c r="B92" s="1">
        <v>2008</v>
      </c>
      <c r="C92" s="17">
        <v>-9.3988946173340082E-4</v>
      </c>
      <c r="D92" s="17">
        <v>-2.0449198782444E-2</v>
      </c>
      <c r="E92" s="17">
        <v>4.2895418591797352E-3</v>
      </c>
      <c r="F92" s="17">
        <v>1.8747879192233086E-2</v>
      </c>
      <c r="G92" s="17">
        <v>1.6483328072354198E-3</v>
      </c>
      <c r="H92" s="17">
        <v>1.6483478248119354E-3</v>
      </c>
      <c r="I92" s="17">
        <v>2.6526849716901779E-2</v>
      </c>
      <c r="J92" s="17">
        <v>2.4878501892089844E-2</v>
      </c>
      <c r="K92" s="18"/>
      <c r="M92" s="1">
        <v>2007</v>
      </c>
      <c r="N92" s="4">
        <f>N91*EXP(C91)</f>
        <v>0.99860152342180553</v>
      </c>
      <c r="O92" s="4">
        <f t="shared" ref="O92:O108" si="65">O91*EXP(D91)</f>
        <v>0.97975846813336864</v>
      </c>
      <c r="P92" s="4">
        <f t="shared" ref="P92:P108" si="66">P91*EXP(E91)</f>
        <v>1.0044714905575931</v>
      </c>
      <c r="Q92" s="4">
        <f t="shared" ref="Q92:Q108" si="67">Q91*EXP(F91)</f>
        <v>1.0189247943283906</v>
      </c>
      <c r="R92" s="4">
        <f t="shared" ref="R92:R108" si="68">R91*EXP(G91)</f>
        <v>1.0013617434456417</v>
      </c>
      <c r="S92" s="4">
        <f t="shared" ref="S92:S108" si="69">S91*EXP(H91)</f>
        <v>1.0013621964517239</v>
      </c>
      <c r="T92" s="4">
        <f t="shared" ref="T92:T108" si="70">T91*EXP(I91)</f>
        <v>1.0443328416969415</v>
      </c>
      <c r="U92" s="4">
        <f t="shared" ref="U92:U108" si="71">U91*EXP(J91)</f>
        <v>1.0429121904117031</v>
      </c>
    </row>
    <row r="93" spans="1:21" x14ac:dyDescent="0.25">
      <c r="A93" s="1">
        <v>1005</v>
      </c>
      <c r="B93" s="1">
        <v>2009</v>
      </c>
      <c r="C93" s="17">
        <v>-1.0799684096127748E-3</v>
      </c>
      <c r="D93" s="17">
        <v>-3.6044195294380188E-2</v>
      </c>
      <c r="E93" s="17">
        <v>4.2132940143346786E-3</v>
      </c>
      <c r="F93" s="17">
        <v>1.8747920170426369E-2</v>
      </c>
      <c r="G93" s="17">
        <v>-1.4162949286401272E-2</v>
      </c>
      <c r="H93" s="17">
        <v>-1.4163011685013771E-2</v>
      </c>
      <c r="I93" s="17">
        <v>2.8874402865767479E-2</v>
      </c>
      <c r="J93" s="17">
        <v>4.303741455078125E-2</v>
      </c>
      <c r="K93" s="18"/>
      <c r="M93" s="1">
        <v>2008</v>
      </c>
      <c r="N93" s="4">
        <f t="shared" ref="N93:N108" si="72">N92*EXP(C92)</f>
        <v>0.99766338931371312</v>
      </c>
      <c r="O93" s="4">
        <f t="shared" si="65"/>
        <v>0.95992665587904513</v>
      </c>
      <c r="P93" s="4">
        <f t="shared" si="66"/>
        <v>1.0087894675131845</v>
      </c>
      <c r="Q93" s="4">
        <f t="shared" si="67"/>
        <v>1.0382076649460892</v>
      </c>
      <c r="R93" s="4">
        <f t="shared" si="68"/>
        <v>1.0030136819574693</v>
      </c>
      <c r="S93" s="4">
        <f t="shared" si="69"/>
        <v>1.0030141507737138</v>
      </c>
      <c r="T93" s="4">
        <f t="shared" si="70"/>
        <v>1.0724064074732613</v>
      </c>
      <c r="U93" s="4">
        <f t="shared" si="71"/>
        <v>1.069183726516739</v>
      </c>
    </row>
    <row r="94" spans="1:21" x14ac:dyDescent="0.25">
      <c r="A94" s="1">
        <v>1005</v>
      </c>
      <c r="B94" s="1">
        <v>2010</v>
      </c>
      <c r="C94" s="17">
        <v>-1.1417927453294396E-3</v>
      </c>
      <c r="D94" s="17">
        <v>-2.0449198782444E-2</v>
      </c>
      <c r="E94" s="17">
        <v>2.9107548762112856E-3</v>
      </c>
      <c r="F94" s="17">
        <v>1.8747853115200996E-2</v>
      </c>
      <c r="G94" s="17">
        <v>6.7616463638842106E-5</v>
      </c>
      <c r="H94" s="17">
        <v>6.7509710788726807E-5</v>
      </c>
      <c r="I94" s="17">
        <v>2.8610028326511383E-2</v>
      </c>
      <c r="J94" s="17">
        <v>2.8542518615722656E-2</v>
      </c>
      <c r="K94" s="18"/>
      <c r="M94" s="1">
        <v>2009</v>
      </c>
      <c r="N94" s="4">
        <f t="shared" si="72"/>
        <v>0.9965865259636919</v>
      </c>
      <c r="O94" s="4">
        <f t="shared" si="65"/>
        <v>0.92594300782132455</v>
      </c>
      <c r="P94" s="4">
        <f t="shared" si="66"/>
        <v>1.0130487606646941</v>
      </c>
      <c r="Q94" s="4">
        <f t="shared" si="67"/>
        <v>1.0578555019192108</v>
      </c>
      <c r="R94" s="4">
        <f t="shared" si="68"/>
        <v>0.98890817362941197</v>
      </c>
      <c r="S94" s="4">
        <f t="shared" si="69"/>
        <v>0.98890857414610944</v>
      </c>
      <c r="T94" s="4">
        <f t="shared" si="70"/>
        <v>1.103822885428015</v>
      </c>
      <c r="U94" s="4">
        <f t="shared" si="71"/>
        <v>1.1162031701273605</v>
      </c>
    </row>
    <row r="95" spans="1:21" x14ac:dyDescent="0.25">
      <c r="A95" s="1">
        <v>1005</v>
      </c>
      <c r="B95" s="1">
        <v>2011</v>
      </c>
      <c r="C95" s="17">
        <v>-3.5895625478588045E-4</v>
      </c>
      <c r="D95" s="17">
        <v>-2.0449198782444E-2</v>
      </c>
      <c r="E95" s="17">
        <v>2.1465341560542583E-3</v>
      </c>
      <c r="F95" s="17">
        <v>1.8747923895716667E-2</v>
      </c>
      <c r="G95" s="17">
        <v>8.6303014541044831E-5</v>
      </c>
      <c r="H95" s="17">
        <v>8.6326152086257935E-5</v>
      </c>
      <c r="I95" s="17">
        <v>8.7456889450550079E-3</v>
      </c>
      <c r="J95" s="17">
        <v>8.65936279296875E-3</v>
      </c>
      <c r="K95" s="18"/>
      <c r="M95" s="1">
        <v>2010</v>
      </c>
      <c r="N95" s="4">
        <f t="shared" si="72"/>
        <v>0.99544928007135958</v>
      </c>
      <c r="O95" s="4">
        <f t="shared" si="65"/>
        <v>0.90720050292182475</v>
      </c>
      <c r="P95" s="4">
        <f t="shared" si="66"/>
        <v>1.0160017929762768</v>
      </c>
      <c r="Q95" s="4">
        <f t="shared" si="67"/>
        <v>1.0778750973295435</v>
      </c>
      <c r="R95" s="4">
        <f t="shared" si="68"/>
        <v>0.98897504236366462</v>
      </c>
      <c r="S95" s="4">
        <f t="shared" si="69"/>
        <v>0.98897533733150278</v>
      </c>
      <c r="T95" s="4">
        <f t="shared" si="70"/>
        <v>1.1358593868373834</v>
      </c>
      <c r="U95" s="4">
        <f t="shared" si="71"/>
        <v>1.1485214483732324</v>
      </c>
    </row>
    <row r="96" spans="1:21" x14ac:dyDescent="0.25">
      <c r="A96" s="1">
        <v>1005</v>
      </c>
      <c r="B96" s="1">
        <v>2012</v>
      </c>
      <c r="C96" s="17">
        <v>-3.1601425143890083E-4</v>
      </c>
      <c r="D96" s="17">
        <v>-6.8150594830513E-2</v>
      </c>
      <c r="E96" s="17">
        <v>1.8729455769062042E-3</v>
      </c>
      <c r="F96" s="17">
        <v>1.6008857637643814E-2</v>
      </c>
      <c r="G96" s="17">
        <v>-5.0584804266691208E-2</v>
      </c>
      <c r="H96" s="17">
        <v>-5.05850650370121E-2</v>
      </c>
      <c r="I96" s="17">
        <v>7.7712214551866055E-3</v>
      </c>
      <c r="J96" s="17">
        <v>5.8356285095214844E-2</v>
      </c>
      <c r="K96" s="18"/>
      <c r="M96" s="1">
        <v>2011</v>
      </c>
      <c r="N96" s="4">
        <f t="shared" si="72"/>
        <v>0.99509202144990028</v>
      </c>
      <c r="O96" s="4">
        <f t="shared" si="65"/>
        <v>0.88883737503250859</v>
      </c>
      <c r="P96" s="4">
        <f t="shared" si="66"/>
        <v>1.0181850178726308</v>
      </c>
      <c r="Q96" s="4">
        <f t="shared" si="67"/>
        <v>1.098273635264176</v>
      </c>
      <c r="R96" s="4">
        <f t="shared" si="68"/>
        <v>0.98906039757427944</v>
      </c>
      <c r="S96" s="4">
        <f t="shared" si="69"/>
        <v>0.98906071545201213</v>
      </c>
      <c r="T96" s="4">
        <f t="shared" si="70"/>
        <v>1.1458368259139535</v>
      </c>
      <c r="U96" s="4">
        <f t="shared" si="71"/>
        <v>1.1585100975224691</v>
      </c>
    </row>
    <row r="97" spans="1:21" x14ac:dyDescent="0.25">
      <c r="A97" s="1">
        <v>1005</v>
      </c>
      <c r="B97" s="1">
        <v>2013</v>
      </c>
      <c r="C97" s="17">
        <v>-2.6856787735596299E-4</v>
      </c>
      <c r="D97" s="17">
        <v>-2.8046416118741035E-3</v>
      </c>
      <c r="E97" s="17">
        <v>1.5686654951423407E-3</v>
      </c>
      <c r="F97" s="17">
        <v>1.1033426271751523E-3</v>
      </c>
      <c r="G97" s="17">
        <v>-4.0120136691257358E-4</v>
      </c>
      <c r="H97" s="17">
        <v>-4.0116207674145699E-4</v>
      </c>
      <c r="I97" s="17">
        <v>6.6627035848796368E-3</v>
      </c>
      <c r="J97" s="17">
        <v>7.0638656616210938E-3</v>
      </c>
      <c r="K97" s="18"/>
      <c r="M97" s="1">
        <v>2012</v>
      </c>
      <c r="N97" s="4">
        <f t="shared" si="72"/>
        <v>0.99477760787183134</v>
      </c>
      <c r="O97" s="4">
        <f t="shared" si="65"/>
        <v>0.83028058155218432</v>
      </c>
      <c r="P97" s="4">
        <f t="shared" si="66"/>
        <v>1.0200938099721961</v>
      </c>
      <c r="Q97" s="4">
        <f t="shared" si="67"/>
        <v>1.1159972302724579</v>
      </c>
      <c r="R97" s="4">
        <f t="shared" si="68"/>
        <v>0.94027331611768983</v>
      </c>
      <c r="S97" s="4">
        <f t="shared" si="69"/>
        <v>0.94027337312014303</v>
      </c>
      <c r="T97" s="4">
        <f t="shared" si="70"/>
        <v>1.1547760670628551</v>
      </c>
      <c r="U97" s="4">
        <f t="shared" si="71"/>
        <v>1.2281280087914399</v>
      </c>
    </row>
    <row r="98" spans="1:21" x14ac:dyDescent="0.25">
      <c r="A98" s="1">
        <v>1005</v>
      </c>
      <c r="B98" s="1">
        <v>2014</v>
      </c>
      <c r="C98" s="17">
        <v>-2.5120002101175487E-4</v>
      </c>
      <c r="D98" s="17">
        <v>-2.8046416118741035E-3</v>
      </c>
      <c r="E98" s="17">
        <v>8.6208479478955269E-4</v>
      </c>
      <c r="F98" s="17">
        <v>1.1033586924895644E-3</v>
      </c>
      <c r="G98" s="17">
        <v>-1.0903981747105718E-3</v>
      </c>
      <c r="H98" s="17">
        <v>-1.0899347253143787E-3</v>
      </c>
      <c r="I98" s="17">
        <v>6.29055080935359E-3</v>
      </c>
      <c r="J98" s="17">
        <v>7.3804855346679688E-3</v>
      </c>
      <c r="K98" s="18"/>
      <c r="M98" s="1">
        <v>2013</v>
      </c>
      <c r="N98" s="4">
        <f t="shared" si="72"/>
        <v>0.99451047843404261</v>
      </c>
      <c r="O98" s="4">
        <f t="shared" si="65"/>
        <v>0.8279552045324956</v>
      </c>
      <c r="P98" s="4">
        <f t="shared" si="66"/>
        <v>1.0216952516684832</v>
      </c>
      <c r="Q98" s="4">
        <f t="shared" si="67"/>
        <v>1.1172292371262829</v>
      </c>
      <c r="R98" s="4">
        <f t="shared" si="68"/>
        <v>0.93989615284226191</v>
      </c>
      <c r="S98" s="4">
        <f t="shared" si="69"/>
        <v>0.93989624675053385</v>
      </c>
      <c r="T98" s="4">
        <f t="shared" si="70"/>
        <v>1.162495685913526</v>
      </c>
      <c r="U98" s="4">
        <f t="shared" si="71"/>
        <v>1.2368340530229682</v>
      </c>
    </row>
    <row r="99" spans="1:21" x14ac:dyDescent="0.25">
      <c r="A99" s="1">
        <v>1005</v>
      </c>
      <c r="B99" s="1">
        <v>2015</v>
      </c>
      <c r="C99" s="17">
        <v>-3.1754636438563466E-4</v>
      </c>
      <c r="D99" s="17">
        <v>-6.5154023468494415E-3</v>
      </c>
      <c r="E99" s="17">
        <v>1.7226169584318995E-3</v>
      </c>
      <c r="F99" s="17">
        <v>1.1033732444047928E-3</v>
      </c>
      <c r="G99" s="17">
        <v>-4.0069585666060448E-3</v>
      </c>
      <c r="H99" s="17">
        <v>-4.0067657828330994E-3</v>
      </c>
      <c r="I99" s="17">
        <v>8.0400481820106506E-3</v>
      </c>
      <c r="J99" s="17">
        <v>1.204681396484375E-2</v>
      </c>
      <c r="K99" s="18"/>
      <c r="M99" s="1">
        <v>2014</v>
      </c>
      <c r="N99" s="4">
        <f t="shared" si="72"/>
        <v>0.99426068875586326</v>
      </c>
      <c r="O99" s="4">
        <f t="shared" si="65"/>
        <v>0.82563634022477905</v>
      </c>
      <c r="P99" s="4">
        <f t="shared" si="66"/>
        <v>1.0225764193759235</v>
      </c>
      <c r="Q99" s="4">
        <f t="shared" si="67"/>
        <v>1.1184626220244172</v>
      </c>
      <c r="R99" s="4">
        <f t="shared" si="68"/>
        <v>0.93887185034306164</v>
      </c>
      <c r="S99" s="4">
        <f t="shared" si="69"/>
        <v>0.93887237926872835</v>
      </c>
      <c r="T99" s="4">
        <f t="shared" si="70"/>
        <v>1.1698314729716561</v>
      </c>
      <c r="U99" s="4">
        <f t="shared" si="71"/>
        <v>1.2459962580309185</v>
      </c>
    </row>
    <row r="100" spans="1:21" x14ac:dyDescent="0.25">
      <c r="A100" s="1">
        <v>1005</v>
      </c>
      <c r="B100" s="1">
        <v>2016</v>
      </c>
      <c r="C100" s="17">
        <v>-3.7979258922860026E-4</v>
      </c>
      <c r="D100" s="17">
        <v>-2.8046416118741035E-3</v>
      </c>
      <c r="E100" s="17">
        <v>2.3671644739806652E-3</v>
      </c>
      <c r="F100" s="17">
        <v>1.1032986221835017E-3</v>
      </c>
      <c r="G100" s="17">
        <v>2.8602889506146312E-4</v>
      </c>
      <c r="H100" s="17">
        <v>2.8559751808643341E-4</v>
      </c>
      <c r="I100" s="17">
        <v>9.7384173423051834E-3</v>
      </c>
      <c r="J100" s="17">
        <v>9.45281982421875E-3</v>
      </c>
      <c r="K100" s="18"/>
      <c r="M100" s="1">
        <v>2015</v>
      </c>
      <c r="N100" s="4">
        <f t="shared" si="72"/>
        <v>0.99394501501207466</v>
      </c>
      <c r="O100" s="4">
        <f t="shared" si="65"/>
        <v>0.82027447360301853</v>
      </c>
      <c r="P100" s="4">
        <f t="shared" si="66"/>
        <v>1.0243394449301237</v>
      </c>
      <c r="Q100" s="4">
        <f t="shared" si="67"/>
        <v>1.119697384833279</v>
      </c>
      <c r="R100" s="4">
        <f t="shared" si="68"/>
        <v>0.93511735681281383</v>
      </c>
      <c r="S100" s="4">
        <f t="shared" si="69"/>
        <v>0.93511806389890895</v>
      </c>
      <c r="T100" s="4">
        <f t="shared" si="70"/>
        <v>1.1792748862577587</v>
      </c>
      <c r="U100" s="4">
        <f t="shared" si="71"/>
        <v>1.2610973203676841</v>
      </c>
    </row>
    <row r="101" spans="1:21" x14ac:dyDescent="0.25">
      <c r="A101" s="1">
        <v>1005</v>
      </c>
      <c r="B101" s="1">
        <v>2017</v>
      </c>
      <c r="C101" s="17">
        <v>-3.7914607673883438E-4</v>
      </c>
      <c r="D101" s="17">
        <v>-2.8046416118741035E-3</v>
      </c>
      <c r="E101" s="17">
        <v>2.0624632015824318E-3</v>
      </c>
      <c r="F101" s="17">
        <v>1.1033983901143074E-3</v>
      </c>
      <c r="G101" s="17">
        <v>-1.792609691619873E-5</v>
      </c>
      <c r="H101" s="17">
        <v>-1.7772428691387177E-5</v>
      </c>
      <c r="I101" s="17">
        <v>9.8632471635937691E-3</v>
      </c>
      <c r="J101" s="17">
        <v>9.8810195922851563E-3</v>
      </c>
      <c r="K101" s="18"/>
      <c r="M101" s="1">
        <v>2016</v>
      </c>
      <c r="N101" s="4">
        <f t="shared" si="72"/>
        <v>0.99356759373671066</v>
      </c>
      <c r="O101" s="4">
        <f t="shared" si="65"/>
        <v>0.81797712081272711</v>
      </c>
      <c r="P101" s="4">
        <f t="shared" si="66"/>
        <v>1.0267670970657992</v>
      </c>
      <c r="Q101" s="4">
        <f t="shared" si="67"/>
        <v>1.1209334271517384</v>
      </c>
      <c r="R101" s="4">
        <f t="shared" si="68"/>
        <v>0.93538486565294099</v>
      </c>
      <c r="S101" s="4">
        <f t="shared" si="69"/>
        <v>0.93538516943760008</v>
      </c>
      <c r="T101" s="4">
        <f t="shared" si="70"/>
        <v>1.1908152585380511</v>
      </c>
      <c r="U101" s="4">
        <f t="shared" si="71"/>
        <v>1.2730747672538774</v>
      </c>
    </row>
    <row r="102" spans="1:21" x14ac:dyDescent="0.25">
      <c r="A102" s="1">
        <v>1005</v>
      </c>
      <c r="B102" s="1">
        <v>2018</v>
      </c>
      <c r="C102" s="17">
        <v>-3.4776856773532927E-4</v>
      </c>
      <c r="D102" s="17">
        <v>1.3639051467180252E-3</v>
      </c>
      <c r="E102" s="17">
        <v>1.9216550281271338E-3</v>
      </c>
      <c r="F102" s="17">
        <v>1.1033212067559361E-3</v>
      </c>
      <c r="G102" s="17">
        <v>4.0411129593849182E-3</v>
      </c>
      <c r="H102" s="17">
        <v>4.0408987551927567E-3</v>
      </c>
      <c r="I102" s="17">
        <v>9.1859716922044754E-3</v>
      </c>
      <c r="J102" s="17">
        <v>5.1450729370117188E-3</v>
      </c>
      <c r="K102" s="18"/>
      <c r="M102" s="1">
        <v>2017</v>
      </c>
      <c r="N102" s="4">
        <f t="shared" si="72"/>
        <v>0.99319095788608491</v>
      </c>
      <c r="O102" s="4">
        <f t="shared" si="65"/>
        <v>0.81568620224660449</v>
      </c>
      <c r="P102" s="4">
        <f t="shared" si="66"/>
        <v>1.0288869517297665</v>
      </c>
      <c r="Q102" s="4">
        <f t="shared" si="67"/>
        <v>1.1221709459032267</v>
      </c>
      <c r="R102" s="4">
        <f t="shared" si="68"/>
        <v>0.93536809800347498</v>
      </c>
      <c r="S102" s="4">
        <f t="shared" si="69"/>
        <v>0.93536854551910142</v>
      </c>
      <c r="T102" s="4">
        <f t="shared" si="70"/>
        <v>1.2026186780915891</v>
      </c>
      <c r="U102" s="4">
        <f t="shared" si="71"/>
        <v>1.2857163972133925</v>
      </c>
    </row>
    <row r="103" spans="1:21" x14ac:dyDescent="0.25">
      <c r="A103" s="1">
        <v>1005</v>
      </c>
      <c r="B103" s="1">
        <v>2019</v>
      </c>
      <c r="C103" s="17">
        <v>-3.0920765129849315E-4</v>
      </c>
      <c r="D103" s="17">
        <v>-2.8046416118741035E-3</v>
      </c>
      <c r="E103" s="17">
        <v>1.7858777428045869E-3</v>
      </c>
      <c r="F103" s="17">
        <v>1.1033305199816823E-3</v>
      </c>
      <c r="G103" s="17">
        <v>-2.2464100038632751E-4</v>
      </c>
      <c r="H103" s="17">
        <v>-2.2466294467449188E-4</v>
      </c>
      <c r="I103" s="17">
        <v>8.2811582833528519E-3</v>
      </c>
      <c r="J103" s="17">
        <v>8.5058212280273438E-3</v>
      </c>
      <c r="K103" s="18"/>
      <c r="M103" s="1">
        <v>2018</v>
      </c>
      <c r="N103" s="4">
        <f t="shared" si="72"/>
        <v>0.99284561734194698</v>
      </c>
      <c r="O103" s="4">
        <f t="shared" si="65"/>
        <v>0.81679947988592638</v>
      </c>
      <c r="P103" s="4">
        <f t="shared" si="66"/>
        <v>1.0308660184466683</v>
      </c>
      <c r="Q103" s="4">
        <f t="shared" si="67"/>
        <v>1.1234097441759821</v>
      </c>
      <c r="R103" s="4">
        <f t="shared" si="68"/>
        <v>0.93915567400289424</v>
      </c>
      <c r="S103" s="4">
        <f t="shared" si="69"/>
        <v>0.93915592215948374</v>
      </c>
      <c r="T103" s="4">
        <f t="shared" si="70"/>
        <v>1.213716794677385</v>
      </c>
      <c r="U103" s="4">
        <f t="shared" si="71"/>
        <v>1.2923485486744699</v>
      </c>
    </row>
    <row r="104" spans="1:21" x14ac:dyDescent="0.25">
      <c r="A104" s="1">
        <v>1005</v>
      </c>
      <c r="B104" s="1">
        <v>2020</v>
      </c>
      <c r="C104" s="17">
        <v>-3.5550576285459101E-4</v>
      </c>
      <c r="D104" s="16">
        <v>-2.8046416118741035E-3</v>
      </c>
      <c r="E104" s="16">
        <v>1.3462296919897199E-3</v>
      </c>
      <c r="F104" s="16">
        <v>1.1033384362235665E-3</v>
      </c>
      <c r="G104" s="16">
        <v>-7.105792174115777E-4</v>
      </c>
      <c r="H104" s="16">
        <v>-7.1007758378982544E-4</v>
      </c>
      <c r="I104" s="17">
        <v>9.5810219645500183E-3</v>
      </c>
      <c r="J104" s="17">
        <v>1.0291099548339844E-2</v>
      </c>
      <c r="K104" s="18"/>
      <c r="M104" s="1">
        <v>2019</v>
      </c>
      <c r="N104" s="4">
        <f t="shared" si="72"/>
        <v>0.99253866933828794</v>
      </c>
      <c r="O104" s="4">
        <f t="shared" si="65"/>
        <v>0.8145118595532076</v>
      </c>
      <c r="P104" s="4">
        <f t="shared" si="66"/>
        <v>1.0327086640049328</v>
      </c>
      <c r="Q104" s="4">
        <f t="shared" si="67"/>
        <v>1.1246499204695444</v>
      </c>
      <c r="R104" s="4">
        <f t="shared" si="68"/>
        <v>0.93894472482757174</v>
      </c>
      <c r="S104" s="4">
        <f t="shared" si="69"/>
        <v>0.93894495232394248</v>
      </c>
      <c r="T104" s="4">
        <f t="shared" si="70"/>
        <v>1.2238095075639783</v>
      </c>
      <c r="U104" s="4">
        <f t="shared" si="71"/>
        <v>1.3033879172845411</v>
      </c>
    </row>
    <row r="105" spans="1:21" x14ac:dyDescent="0.25">
      <c r="A105" s="1">
        <v>1005</v>
      </c>
      <c r="B105" s="1">
        <v>2021</v>
      </c>
      <c r="C105" s="17">
        <v>-2.3749761749058962E-4</v>
      </c>
      <c r="D105" s="16">
        <v>4.0117330849170685E-2</v>
      </c>
      <c r="E105" s="16">
        <v>1.116476021707058E-3</v>
      </c>
      <c r="F105" s="16">
        <v>1.1033449554815888E-3</v>
      </c>
      <c r="G105" s="16">
        <v>4.2099654674530029E-2</v>
      </c>
      <c r="H105" s="16">
        <v>4.2099729180335999E-2</v>
      </c>
      <c r="I105" s="17">
        <v>6.4361249096691608E-3</v>
      </c>
      <c r="J105" s="17">
        <v>-3.5663604736328125E-2</v>
      </c>
      <c r="K105" s="18"/>
      <c r="M105" s="1">
        <v>2020</v>
      </c>
      <c r="N105" s="4">
        <f t="shared" si="72"/>
        <v>0.9921858788347262</v>
      </c>
      <c r="O105" s="4">
        <f t="shared" si="65"/>
        <v>0.81223064618684404</v>
      </c>
      <c r="P105" s="4">
        <f t="shared" si="66"/>
        <v>1.0340998632983796</v>
      </c>
      <c r="Q105" s="4">
        <f t="shared" si="67"/>
        <v>1.1258914747554252</v>
      </c>
      <c r="R105" s="4">
        <f t="shared" si="68"/>
        <v>0.93827776721098521</v>
      </c>
      <c r="S105" s="4">
        <f t="shared" si="69"/>
        <v>0.93827846521766589</v>
      </c>
      <c r="T105" s="4">
        <f t="shared" si="70"/>
        <v>1.2355912035545151</v>
      </c>
      <c r="U105" s="4">
        <f t="shared" si="71"/>
        <v>1.3168704682375676</v>
      </c>
    </row>
    <row r="106" spans="1:21" x14ac:dyDescent="0.25">
      <c r="A106" s="1">
        <v>1005</v>
      </c>
      <c r="B106" s="1">
        <v>2022</v>
      </c>
      <c r="C106" s="17">
        <v>-9.6902239602059126E-4</v>
      </c>
      <c r="D106" s="17">
        <v>-2.8046416118741035E-3</v>
      </c>
      <c r="E106" s="17">
        <v>9.4370037550106645E-4</v>
      </c>
      <c r="F106" s="17">
        <v>1.1033500777557492E-3</v>
      </c>
      <c r="G106" s="17">
        <v>-1.72661361284554E-3</v>
      </c>
      <c r="H106" s="17">
        <v>-1.726936548948288E-3</v>
      </c>
      <c r="I106" s="17">
        <v>2.5764632970094681E-2</v>
      </c>
      <c r="J106" s="17">
        <v>2.7491569519042969E-2</v>
      </c>
      <c r="K106" s="18"/>
      <c r="M106" s="1">
        <v>2021</v>
      </c>
      <c r="N106" s="4">
        <f t="shared" si="72"/>
        <v>0.99195026503236106</v>
      </c>
      <c r="O106" s="4">
        <f t="shared" si="65"/>
        <v>0.84547760246614712</v>
      </c>
      <c r="P106" s="4">
        <f t="shared" si="66"/>
        <v>1.0352550557521429</v>
      </c>
      <c r="Q106" s="4">
        <f t="shared" si="67"/>
        <v>1.1271344069999349</v>
      </c>
      <c r="R106" s="4">
        <f t="shared" si="68"/>
        <v>0.97862222237877561</v>
      </c>
      <c r="S106" s="4">
        <f t="shared" si="69"/>
        <v>0.97862302331173034</v>
      </c>
      <c r="T106" s="4">
        <f t="shared" si="70"/>
        <v>1.243569269251495</v>
      </c>
      <c r="U106" s="4">
        <f t="shared" si="71"/>
        <v>1.2707337118708277</v>
      </c>
    </row>
    <row r="107" spans="1:21" x14ac:dyDescent="0.25">
      <c r="A107" s="1">
        <v>1005</v>
      </c>
      <c r="B107" s="1">
        <v>2023</v>
      </c>
      <c r="C107" s="17">
        <v>-3.6172429099678993E-4</v>
      </c>
      <c r="D107" s="17">
        <v>-2.8046416118741035E-3</v>
      </c>
      <c r="E107" s="17">
        <v>1.1617371346801519E-3</v>
      </c>
      <c r="F107" s="17">
        <v>1.1033539194613695E-3</v>
      </c>
      <c r="G107" s="17">
        <v>-9.0127484872937202E-4</v>
      </c>
      <c r="H107" s="17">
        <v>-9.0091675519943237E-4</v>
      </c>
      <c r="I107" s="17">
        <v>9.4788745045661926E-3</v>
      </c>
      <c r="J107" s="17">
        <v>1.0379791259765625E-2</v>
      </c>
      <c r="K107" s="18"/>
      <c r="M107" s="1">
        <v>2022</v>
      </c>
      <c r="N107" s="4">
        <f t="shared" si="72"/>
        <v>0.99098950858224433</v>
      </c>
      <c r="O107" s="4">
        <f t="shared" si="65"/>
        <v>0.84310966296338197</v>
      </c>
      <c r="P107" s="4">
        <f t="shared" si="66"/>
        <v>1.036232487465794</v>
      </c>
      <c r="Q107" s="4">
        <f t="shared" si="67"/>
        <v>1.1283787171641644</v>
      </c>
      <c r="R107" s="4">
        <f t="shared" si="68"/>
        <v>0.97693397782021696</v>
      </c>
      <c r="S107" s="4">
        <f t="shared" si="69"/>
        <v>0.97693446188400446</v>
      </c>
      <c r="T107" s="4">
        <f t="shared" si="70"/>
        <v>1.2760256935712475</v>
      </c>
      <c r="U107" s="4">
        <f t="shared" si="71"/>
        <v>1.3061528085862248</v>
      </c>
    </row>
    <row r="108" spans="1:21" x14ac:dyDescent="0.25">
      <c r="A108" s="1"/>
      <c r="B108" s="1"/>
      <c r="M108" s="1">
        <v>2023</v>
      </c>
      <c r="N108" s="4">
        <f t="shared" si="72"/>
        <v>0.99063110842979563</v>
      </c>
      <c r="O108" s="4">
        <f t="shared" si="65"/>
        <v>0.84074835537785786</v>
      </c>
      <c r="P108" s="4">
        <f t="shared" si="66"/>
        <v>1.0374370167643803</v>
      </c>
      <c r="Q108" s="4">
        <f t="shared" si="67"/>
        <v>1.1296244053354734</v>
      </c>
      <c r="R108" s="4">
        <f t="shared" si="68"/>
        <v>0.9760538884579163</v>
      </c>
      <c r="S108" s="4">
        <f t="shared" si="69"/>
        <v>0.97605472160444395</v>
      </c>
      <c r="T108" s="4">
        <f t="shared" si="70"/>
        <v>1.2881784873960265</v>
      </c>
      <c r="U108" s="4">
        <f t="shared" si="71"/>
        <v>1.3197810086703874</v>
      </c>
    </row>
    <row r="109" spans="1:21" x14ac:dyDescent="0.25">
      <c r="B109" s="1" t="s">
        <v>10</v>
      </c>
      <c r="C109" s="17">
        <f>AVERAGE(C91:C107)</f>
        <v>-5.5370915866018655E-4</v>
      </c>
      <c r="D109" s="17">
        <f t="shared" ref="D109:J109" si="73">AVERAGE(D91:D107)</f>
        <v>-1.0203699088271926E-2</v>
      </c>
      <c r="E109" s="17">
        <f t="shared" si="73"/>
        <v>2.161956738050589E-3</v>
      </c>
      <c r="F109" s="17">
        <f t="shared" si="73"/>
        <v>7.1697172243148088E-3</v>
      </c>
      <c r="G109" s="17">
        <f t="shared" si="73"/>
        <v>-1.4257341476075131E-3</v>
      </c>
      <c r="H109" s="17">
        <f t="shared" si="73"/>
        <v>-1.4256839366520151E-3</v>
      </c>
      <c r="I109" s="17">
        <f t="shared" si="73"/>
        <v>1.4895835014827111E-2</v>
      </c>
      <c r="J109" s="17">
        <f t="shared" si="73"/>
        <v>1.6321518841911766E-2</v>
      </c>
      <c r="M109" s="2" t="s">
        <v>11</v>
      </c>
      <c r="N109" s="4">
        <f>AVERAGE(N91:N108)</f>
        <v>0.9943770071931356</v>
      </c>
      <c r="O109" s="4">
        <f>AVERAGE(O91:O108)</f>
        <v>0.86513075217740254</v>
      </c>
      <c r="P109" s="4">
        <f t="shared" ref="P109:U109" si="74">AVERAGE(P91:P108)</f>
        <v>1.0228585894477205</v>
      </c>
      <c r="Q109" s="4">
        <f t="shared" si="74"/>
        <v>1.0980397894444076</v>
      </c>
      <c r="R109" s="4">
        <f t="shared" si="74"/>
        <v>0.96356771852450385</v>
      </c>
      <c r="S109" s="4">
        <f t="shared" si="74"/>
        <v>0.96356812770285272</v>
      </c>
      <c r="T109" s="4">
        <f t="shared" si="74"/>
        <v>1.1690534084555357</v>
      </c>
      <c r="U109" s="4">
        <f t="shared" si="74"/>
        <v>1.2153028833864334</v>
      </c>
    </row>
    <row r="110" spans="1:21" x14ac:dyDescent="0.25">
      <c r="B110" s="1"/>
      <c r="C110" s="18">
        <f>C109-N110</f>
        <v>6.9388939039072284E-18</v>
      </c>
      <c r="D110" s="18">
        <f t="shared" ref="D110" si="75">D109-O110</f>
        <v>1.5612511283791264E-17</v>
      </c>
      <c r="E110" s="18">
        <f t="shared" ref="E110" si="76">E109-P110</f>
        <v>-3.2092384305570931E-17</v>
      </c>
      <c r="F110" s="18">
        <f t="shared" ref="F110" si="77">F109-Q110</f>
        <v>0</v>
      </c>
      <c r="G110" s="18">
        <f t="shared" ref="G110" si="78">G109-R110</f>
        <v>1.951563910473908E-18</v>
      </c>
      <c r="H110" s="18">
        <f t="shared" ref="H110" si="79">H109-S110</f>
        <v>0</v>
      </c>
      <c r="I110" s="18">
        <f t="shared" ref="I110" si="80">I109-T110</f>
        <v>0</v>
      </c>
      <c r="J110" s="18">
        <f t="shared" ref="J110" si="81">J109-U110</f>
        <v>0</v>
      </c>
      <c r="K110" s="18"/>
      <c r="M110" s="2" t="s">
        <v>12</v>
      </c>
      <c r="N110" s="2">
        <f>LN(N108/N91)/17</f>
        <v>-5.5370915866019348E-4</v>
      </c>
      <c r="O110" s="2">
        <f>LN(O108/O91)/17</f>
        <v>-1.0203699088271942E-2</v>
      </c>
      <c r="P110" s="2">
        <f t="shared" ref="P110:T110" si="82">LN(P108/P91)/17</f>
        <v>2.1619567380506211E-3</v>
      </c>
      <c r="Q110" s="2">
        <f t="shared" si="82"/>
        <v>7.1697172243148071E-3</v>
      </c>
      <c r="R110" s="2">
        <f t="shared" si="82"/>
        <v>-1.4257341476075151E-3</v>
      </c>
      <c r="S110" s="2">
        <f t="shared" si="82"/>
        <v>-1.4256839366520167E-3</v>
      </c>
      <c r="T110" s="2">
        <f t="shared" si="82"/>
        <v>1.4895835014827101E-2</v>
      </c>
      <c r="U110" s="2">
        <f>LN(U108/U91)/17</f>
        <v>1.6321518841911763E-2</v>
      </c>
    </row>
    <row r="111" spans="1:21" x14ac:dyDescent="0.25">
      <c r="A111" s="1"/>
      <c r="B111" s="1"/>
      <c r="M111" s="2" t="s">
        <v>13</v>
      </c>
      <c r="N111" s="2">
        <f>LN(N108/N109)</f>
        <v>-3.7741943525653912E-3</v>
      </c>
      <c r="O111" s="2">
        <f>LN(O108/O109)</f>
        <v>-2.8588259613649834E-2</v>
      </c>
      <c r="P111" s="2">
        <f t="shared" ref="P111:U111" si="83">LN(P108/P109)</f>
        <v>1.4152018366088443E-2</v>
      </c>
      <c r="Q111" s="2">
        <f t="shared" si="83"/>
        <v>2.8358612272936463E-2</v>
      </c>
      <c r="R111" s="2">
        <f t="shared" si="83"/>
        <v>1.2875029201828949E-2</v>
      </c>
      <c r="S111" s="2">
        <f t="shared" si="83"/>
        <v>1.287545813887128E-2</v>
      </c>
      <c r="T111" s="2">
        <f t="shared" si="83"/>
        <v>9.7034826504192012E-2</v>
      </c>
      <c r="U111" s="2">
        <f t="shared" si="83"/>
        <v>8.2472487848958845E-2</v>
      </c>
    </row>
    <row r="112" spans="1:21" x14ac:dyDescent="0.25">
      <c r="A112" s="1">
        <v>1006</v>
      </c>
      <c r="B112" s="1">
        <v>2006</v>
      </c>
      <c r="O112" s="3"/>
    </row>
    <row r="113" spans="1:21" x14ac:dyDescent="0.25">
      <c r="A113" s="1">
        <v>1006</v>
      </c>
      <c r="B113" s="1">
        <v>2007</v>
      </c>
      <c r="C113" s="17">
        <v>-7.7941961353644729E-4</v>
      </c>
      <c r="D113" s="17">
        <v>-2.0449198782444E-2</v>
      </c>
      <c r="E113" s="17">
        <v>1.1332877911627293E-2</v>
      </c>
      <c r="F113" s="17">
        <v>3.8005579262971878E-2</v>
      </c>
      <c r="G113" s="17">
        <v>2.810983918607235E-2</v>
      </c>
      <c r="H113" s="17">
        <v>2.8110161423683167E-2</v>
      </c>
      <c r="I113" s="17">
        <v>1.6341820359230042E-2</v>
      </c>
      <c r="J113" s="17">
        <v>-1.1768341064453125E-2</v>
      </c>
      <c r="K113" s="18"/>
      <c r="M113" s="1">
        <v>2006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</row>
    <row r="114" spans="1:21" x14ac:dyDescent="0.25">
      <c r="A114" s="1">
        <v>1006</v>
      </c>
      <c r="B114" s="1">
        <v>2008</v>
      </c>
      <c r="C114" s="17">
        <v>-8.405516273342073E-4</v>
      </c>
      <c r="D114" s="17">
        <v>-2.0449198782444E-2</v>
      </c>
      <c r="E114" s="17">
        <v>1.6428068280220032E-2</v>
      </c>
      <c r="F114" s="17">
        <v>3.8005571812391281E-2</v>
      </c>
      <c r="G114" s="17">
        <v>3.3143889158964157E-2</v>
      </c>
      <c r="H114" s="17">
        <v>3.3143706619739532E-2</v>
      </c>
      <c r="I114" s="17">
        <v>1.6839688643813133E-2</v>
      </c>
      <c r="J114" s="17">
        <v>-1.630401611328125E-2</v>
      </c>
      <c r="K114" s="18"/>
      <c r="M114" s="1">
        <v>2007</v>
      </c>
      <c r="N114" s="4">
        <f>N113*EXP(C113)</f>
        <v>0.99922088405503029</v>
      </c>
      <c r="O114" s="4">
        <f t="shared" ref="O114:O130" si="84">O113*EXP(D113)</f>
        <v>0.97975846813336864</v>
      </c>
      <c r="P114" s="4">
        <f t="shared" ref="P114:P130" si="85">P113*EXP(E113)</f>
        <v>1.0113973382494101</v>
      </c>
      <c r="Q114" s="4">
        <f t="shared" ref="Q114:Q130" si="86">Q113*EXP(F113)</f>
        <v>1.03873702824937</v>
      </c>
      <c r="R114" s="4">
        <f t="shared" ref="R114:R130" si="87">R113*EXP(G113)</f>
        <v>1.0285086487702046</v>
      </c>
      <c r="S114" s="4">
        <f t="shared" ref="S114:S130" si="88">S113*EXP(H113)</f>
        <v>1.0285089801944278</v>
      </c>
      <c r="T114" s="4">
        <f t="shared" ref="T114:T130" si="89">T113*EXP(I113)</f>
        <v>1.0164760782479547</v>
      </c>
      <c r="U114" s="4">
        <f t="shared" ref="U114:U130" si="90">U113*EXP(J113)</f>
        <v>0.98830063501808385</v>
      </c>
    </row>
    <row r="115" spans="1:21" x14ac:dyDescent="0.25">
      <c r="A115" s="1">
        <v>1006</v>
      </c>
      <c r="B115" s="1">
        <v>2009</v>
      </c>
      <c r="C115" s="17">
        <v>-1.015515299513936E-3</v>
      </c>
      <c r="D115" s="17">
        <v>-3.6044195294380188E-2</v>
      </c>
      <c r="E115" s="17">
        <v>1.7580386251211166E-2</v>
      </c>
      <c r="F115" s="17">
        <v>3.8005553185939789E-2</v>
      </c>
      <c r="G115" s="17">
        <v>1.85262281447649E-2</v>
      </c>
      <c r="H115" s="17">
        <v>1.8525749444961548E-2</v>
      </c>
      <c r="I115" s="17">
        <v>1.9782692193984985E-2</v>
      </c>
      <c r="J115" s="17">
        <v>1.2569427490234375E-3</v>
      </c>
      <c r="K115" s="18"/>
      <c r="M115" s="1">
        <v>2008</v>
      </c>
      <c r="N115" s="4">
        <f t="shared" ref="N115:N130" si="91">N114*EXP(C114)</f>
        <v>0.99838134020427649</v>
      </c>
      <c r="O115" s="4">
        <f t="shared" si="84"/>
        <v>0.95992665587904513</v>
      </c>
      <c r="P115" s="4">
        <f t="shared" si="85"/>
        <v>1.0281498718991569</v>
      </c>
      <c r="Q115" s="4">
        <f t="shared" si="86"/>
        <v>1.0789746058173451</v>
      </c>
      <c r="R115" s="4">
        <f t="shared" si="87"/>
        <v>1.0631686359862189</v>
      </c>
      <c r="S115" s="4">
        <f t="shared" si="88"/>
        <v>1.0631687845091722</v>
      </c>
      <c r="T115" s="4">
        <f t="shared" si="89"/>
        <v>1.033738154995737</v>
      </c>
      <c r="U115" s="4">
        <f t="shared" si="90"/>
        <v>0.97231801006880136</v>
      </c>
    </row>
    <row r="116" spans="1:21" x14ac:dyDescent="0.25">
      <c r="A116" s="1">
        <v>1006</v>
      </c>
      <c r="B116" s="1">
        <v>2010</v>
      </c>
      <c r="C116" s="17">
        <v>-9.4226945657283068E-4</v>
      </c>
      <c r="D116" s="17">
        <v>-2.0449198782444E-2</v>
      </c>
      <c r="E116" s="17">
        <v>7.8369006514549255E-3</v>
      </c>
      <c r="F116" s="17">
        <v>3.800559788942337E-2</v>
      </c>
      <c r="G116" s="17">
        <v>2.4451030418276787E-2</v>
      </c>
      <c r="H116" s="17">
        <v>2.4451419711112976E-2</v>
      </c>
      <c r="I116" s="17">
        <v>1.8099948763847351E-2</v>
      </c>
      <c r="J116" s="17">
        <v>-6.351470947265625E-3</v>
      </c>
      <c r="K116" s="18"/>
      <c r="M116" s="1">
        <v>2009</v>
      </c>
      <c r="N116" s="4">
        <f t="shared" si="91"/>
        <v>0.99736798330535437</v>
      </c>
      <c r="O116" s="4">
        <f t="shared" si="84"/>
        <v>0.92594300782132455</v>
      </c>
      <c r="P116" s="4">
        <f t="shared" si="85"/>
        <v>1.0463849640958021</v>
      </c>
      <c r="Q116" s="4">
        <f t="shared" si="86"/>
        <v>1.1207708463768666</v>
      </c>
      <c r="R116" s="4">
        <f t="shared" si="87"/>
        <v>1.0830487236100288</v>
      </c>
      <c r="S116" s="4">
        <f t="shared" si="88"/>
        <v>1.0830483564550388</v>
      </c>
      <c r="T116" s="4">
        <f t="shared" si="89"/>
        <v>1.0543918984758887</v>
      </c>
      <c r="U116" s="4">
        <f t="shared" si="90"/>
        <v>0.97354092654829549</v>
      </c>
    </row>
    <row r="117" spans="1:21" x14ac:dyDescent="0.25">
      <c r="A117" s="1">
        <v>1006</v>
      </c>
      <c r="B117" s="1">
        <v>2011</v>
      </c>
      <c r="C117" s="17">
        <v>-7.1944959927350283E-4</v>
      </c>
      <c r="D117" s="17">
        <v>-2.0449198782444E-2</v>
      </c>
      <c r="E117" s="17">
        <v>6.2091625295579433E-3</v>
      </c>
      <c r="F117" s="17">
        <v>3.8005515933036804E-2</v>
      </c>
      <c r="G117" s="17">
        <v>2.3046029731631279E-2</v>
      </c>
      <c r="H117" s="17">
        <v>2.3046033456921577E-2</v>
      </c>
      <c r="I117" s="17">
        <v>1.3617055490612984E-2</v>
      </c>
      <c r="J117" s="17">
        <v>-9.4289779663085938E-3</v>
      </c>
      <c r="K117" s="18"/>
      <c r="M117" s="1">
        <v>2010</v>
      </c>
      <c r="N117" s="4">
        <f t="shared" si="91"/>
        <v>0.99642863654610392</v>
      </c>
      <c r="O117" s="4">
        <f t="shared" si="84"/>
        <v>0.90720050292182475</v>
      </c>
      <c r="P117" s="4">
        <f t="shared" si="85"/>
        <v>1.0546175961269995</v>
      </c>
      <c r="Q117" s="4">
        <f t="shared" si="86"/>
        <v>1.1641861999986951</v>
      </c>
      <c r="R117" s="4">
        <f t="shared" si="87"/>
        <v>1.1098567876974843</v>
      </c>
      <c r="S117" s="4">
        <f t="shared" si="88"/>
        <v>1.1098568435137586</v>
      </c>
      <c r="T117" s="4">
        <f t="shared" si="89"/>
        <v>1.0736500982710504</v>
      </c>
      <c r="U117" s="4">
        <f t="shared" si="90"/>
        <v>0.96737710502532082</v>
      </c>
    </row>
    <row r="118" spans="1:21" x14ac:dyDescent="0.25">
      <c r="A118" s="1">
        <v>1006</v>
      </c>
      <c r="B118" s="1">
        <v>2012</v>
      </c>
      <c r="C118" s="17">
        <v>-6.631090072914958E-4</v>
      </c>
      <c r="D118" s="17">
        <v>-6.8150594830513E-2</v>
      </c>
      <c r="E118" s="17">
        <v>4.4982326216995716E-3</v>
      </c>
      <c r="F118" s="17">
        <v>3.5266634076833725E-2</v>
      </c>
      <c r="G118" s="17">
        <v>-2.9048837721347809E-2</v>
      </c>
      <c r="H118" s="17">
        <v>-2.9048580676317215E-2</v>
      </c>
      <c r="I118" s="17">
        <v>1.2692791409790516E-2</v>
      </c>
      <c r="J118" s="17">
        <v>4.1741371154785156E-2</v>
      </c>
      <c r="K118" s="18"/>
      <c r="M118" s="1">
        <v>2011</v>
      </c>
      <c r="N118" s="4">
        <f t="shared" si="91"/>
        <v>0.99571201418058375</v>
      </c>
      <c r="O118" s="4">
        <f t="shared" si="84"/>
        <v>0.88883737503250859</v>
      </c>
      <c r="P118" s="4">
        <f t="shared" si="85"/>
        <v>1.0611862600349427</v>
      </c>
      <c r="Q118" s="4">
        <f t="shared" si="86"/>
        <v>1.2092832371317399</v>
      </c>
      <c r="R118" s="4">
        <f t="shared" si="87"/>
        <v>1.1357315907573839</v>
      </c>
      <c r="S118" s="4">
        <f t="shared" si="88"/>
        <v>1.1357316521058689</v>
      </c>
      <c r="T118" s="4">
        <f t="shared" si="89"/>
        <v>1.0883700449499232</v>
      </c>
      <c r="U118" s="4">
        <f t="shared" si="90"/>
        <v>0.95829859541126627</v>
      </c>
    </row>
    <row r="119" spans="1:21" x14ac:dyDescent="0.25">
      <c r="A119" s="1">
        <v>1006</v>
      </c>
      <c r="B119" s="1">
        <v>2013</v>
      </c>
      <c r="C119" s="17">
        <v>-3.8203637814149261E-4</v>
      </c>
      <c r="D119" s="17">
        <v>-2.8046416118741035E-3</v>
      </c>
      <c r="E119" s="17">
        <v>7.9456092789769173E-3</v>
      </c>
      <c r="F119" s="17">
        <v>2.0361019298434258E-2</v>
      </c>
      <c r="G119" s="17">
        <v>2.5119950994849205E-2</v>
      </c>
      <c r="H119" s="17">
        <v>2.5119408965110779E-2</v>
      </c>
      <c r="I119" s="17">
        <v>7.4125374667346478E-3</v>
      </c>
      <c r="J119" s="17">
        <v>-1.7706871032714844E-2</v>
      </c>
      <c r="K119" s="18"/>
      <c r="M119" s="1">
        <v>2012</v>
      </c>
      <c r="N119" s="4">
        <f t="shared" si="91"/>
        <v>0.99505196744096736</v>
      </c>
      <c r="O119" s="4">
        <f t="shared" si="84"/>
        <v>0.83028058155218432</v>
      </c>
      <c r="P119" s="4">
        <f t="shared" si="85"/>
        <v>1.0659704748761458</v>
      </c>
      <c r="Q119" s="4">
        <f t="shared" si="86"/>
        <v>1.2526915196162289</v>
      </c>
      <c r="R119" s="4">
        <f t="shared" si="87"/>
        <v>1.1032144866792111</v>
      </c>
      <c r="S119" s="4">
        <f t="shared" si="88"/>
        <v>1.1032148298470821</v>
      </c>
      <c r="T119" s="4">
        <f t="shared" si="89"/>
        <v>1.1022725430125373</v>
      </c>
      <c r="U119" s="4">
        <f t="shared" si="90"/>
        <v>0.99914587278698608</v>
      </c>
    </row>
    <row r="120" spans="1:21" x14ac:dyDescent="0.25">
      <c r="A120" s="1">
        <v>1006</v>
      </c>
      <c r="B120" s="1">
        <v>2014</v>
      </c>
      <c r="C120" s="17">
        <v>-6.6055328352376819E-4</v>
      </c>
      <c r="D120" s="17">
        <v>-2.8046416118741035E-3</v>
      </c>
      <c r="E120" s="17">
        <v>3.489598399028182E-3</v>
      </c>
      <c r="F120" s="17">
        <v>2.0360974594950676E-2</v>
      </c>
      <c r="G120" s="17">
        <v>2.03853789716959E-2</v>
      </c>
      <c r="H120" s="17">
        <v>2.0385526120662689E-2</v>
      </c>
      <c r="I120" s="17">
        <v>1.3006948865950108E-2</v>
      </c>
      <c r="J120" s="17">
        <v>-7.3785781860351563E-3</v>
      </c>
      <c r="K120" s="18"/>
      <c r="M120" s="1">
        <v>2013</v>
      </c>
      <c r="N120" s="4">
        <f t="shared" si="91"/>
        <v>0.99467189399682743</v>
      </c>
      <c r="O120" s="4">
        <f t="shared" si="84"/>
        <v>0.8279552045324956</v>
      </c>
      <c r="P120" s="4">
        <f t="shared" si="85"/>
        <v>1.0744739978705531</v>
      </c>
      <c r="Q120" s="4">
        <f t="shared" si="86"/>
        <v>1.278459032031539</v>
      </c>
      <c r="R120" s="4">
        <f t="shared" si="87"/>
        <v>1.1312781841792083</v>
      </c>
      <c r="S120" s="4">
        <f t="shared" si="88"/>
        <v>1.1312779228901806</v>
      </c>
      <c r="T120" s="4">
        <f t="shared" si="89"/>
        <v>1.1104735370732868</v>
      </c>
      <c r="U120" s="4">
        <f t="shared" si="90"/>
        <v>0.98160983800300061</v>
      </c>
    </row>
    <row r="121" spans="1:21" x14ac:dyDescent="0.25">
      <c r="A121" s="1">
        <v>1006</v>
      </c>
      <c r="B121" s="1">
        <v>2015</v>
      </c>
      <c r="C121" s="17">
        <v>-4.2890280019491911E-4</v>
      </c>
      <c r="D121" s="17">
        <v>-6.5154023468494415E-3</v>
      </c>
      <c r="E121" s="17">
        <v>3.8610268384218216E-3</v>
      </c>
      <c r="F121" s="17">
        <v>2.0361026749014854E-2</v>
      </c>
      <c r="G121" s="17">
        <v>1.7277749255299568E-2</v>
      </c>
      <c r="H121" s="17">
        <v>1.727743074297905E-2</v>
      </c>
      <c r="I121" s="17">
        <v>8.5131628438830376E-3</v>
      </c>
      <c r="J121" s="17">
        <v>-8.7642669677734375E-3</v>
      </c>
      <c r="K121" s="18"/>
      <c r="M121" s="1">
        <v>2014</v>
      </c>
      <c r="N121" s="4">
        <f t="shared" si="91"/>
        <v>0.99401507716635851</v>
      </c>
      <c r="O121" s="4">
        <f t="shared" si="84"/>
        <v>0.82563634022477905</v>
      </c>
      <c r="P121" s="4">
        <f t="shared" si="85"/>
        <v>1.0782300303242121</v>
      </c>
      <c r="Q121" s="4">
        <f t="shared" si="86"/>
        <v>1.3047565166065829</v>
      </c>
      <c r="R121" s="4">
        <f t="shared" si="87"/>
        <v>1.1545763831758862</v>
      </c>
      <c r="S121" s="4">
        <f t="shared" si="88"/>
        <v>1.1545762864004159</v>
      </c>
      <c r="T121" s="4">
        <f t="shared" si="89"/>
        <v>1.125011753541175</v>
      </c>
      <c r="U121" s="4">
        <f t="shared" si="90"/>
        <v>0.97439360856133805</v>
      </c>
    </row>
    <row r="122" spans="1:21" x14ac:dyDescent="0.25">
      <c r="A122" s="1">
        <v>1006</v>
      </c>
      <c r="B122" s="1">
        <v>2016</v>
      </c>
      <c r="C122" s="17">
        <v>-5.4964126320555806E-4</v>
      </c>
      <c r="D122" s="17">
        <v>-2.8046416118741035E-3</v>
      </c>
      <c r="E122" s="17">
        <v>2.6803270447999239E-3</v>
      </c>
      <c r="F122" s="17">
        <v>2.0361004397273064E-2</v>
      </c>
      <c r="G122" s="17">
        <v>1.9687049090862274E-2</v>
      </c>
      <c r="H122" s="17">
        <v>1.9687725231051445E-2</v>
      </c>
      <c r="I122" s="17">
        <v>1.100165955722332E-2</v>
      </c>
      <c r="J122" s="17">
        <v>-8.686065673828125E-3</v>
      </c>
      <c r="K122" s="18"/>
      <c r="M122" s="1">
        <v>2015</v>
      </c>
      <c r="N122" s="4">
        <f t="shared" si="91"/>
        <v>0.99358883273157594</v>
      </c>
      <c r="O122" s="4">
        <f t="shared" si="84"/>
        <v>0.82027447360301853</v>
      </c>
      <c r="P122" s="4">
        <f t="shared" si="85"/>
        <v>1.0824011526351216</v>
      </c>
      <c r="Q122" s="4">
        <f t="shared" si="86"/>
        <v>1.3315950012951874</v>
      </c>
      <c r="R122" s="4">
        <f t="shared" si="87"/>
        <v>1.1746981936563921</v>
      </c>
      <c r="S122" s="4">
        <f t="shared" si="88"/>
        <v>1.1746977210385745</v>
      </c>
      <c r="T122" s="4">
        <f t="shared" si="89"/>
        <v>1.1346300447504731</v>
      </c>
      <c r="U122" s="4">
        <f t="shared" si="90"/>
        <v>0.96589107649956418</v>
      </c>
    </row>
    <row r="123" spans="1:21" x14ac:dyDescent="0.25">
      <c r="A123" s="1">
        <v>1006</v>
      </c>
      <c r="B123" s="1">
        <v>2017</v>
      </c>
      <c r="C123" s="17">
        <v>-3.2340807956643403E-4</v>
      </c>
      <c r="D123" s="17">
        <v>-2.8046416118741035E-3</v>
      </c>
      <c r="E123" s="17">
        <v>1.752213342115283E-3</v>
      </c>
      <c r="F123" s="17">
        <v>2.0361052826046944E-2</v>
      </c>
      <c r="G123" s="17">
        <v>1.8985215574502945E-2</v>
      </c>
      <c r="H123" s="17">
        <v>1.8984980881214142E-2</v>
      </c>
      <c r="I123" s="17">
        <v>6.5338080748915672E-3</v>
      </c>
      <c r="J123" s="17">
        <v>-1.2451171875E-2</v>
      </c>
      <c r="K123" s="18"/>
      <c r="M123" s="1">
        <v>2016</v>
      </c>
      <c r="N123" s="4">
        <f t="shared" si="91"/>
        <v>0.99304286536728736</v>
      </c>
      <c r="O123" s="4">
        <f t="shared" si="84"/>
        <v>0.81797712081272711</v>
      </c>
      <c r="P123" s="4">
        <f t="shared" si="85"/>
        <v>1.0853062332617256</v>
      </c>
      <c r="Q123" s="4">
        <f t="shared" si="86"/>
        <v>1.3589855158976714</v>
      </c>
      <c r="R123" s="4">
        <f t="shared" si="87"/>
        <v>1.1980536806329369</v>
      </c>
      <c r="S123" s="4">
        <f t="shared" si="88"/>
        <v>1.1980540086706668</v>
      </c>
      <c r="T123" s="4">
        <f t="shared" si="89"/>
        <v>1.1471817765651218</v>
      </c>
      <c r="U123" s="4">
        <f t="shared" si="90"/>
        <v>0.95753761505343427</v>
      </c>
    </row>
    <row r="124" spans="1:21" x14ac:dyDescent="0.25">
      <c r="A124" s="1">
        <v>1006</v>
      </c>
      <c r="B124" s="1">
        <v>2018</v>
      </c>
      <c r="C124" s="17">
        <v>-2.8735899832099676E-4</v>
      </c>
      <c r="D124" s="17">
        <v>1.3639051467180252E-3</v>
      </c>
      <c r="E124" s="17">
        <v>-5.2876686677336693E-3</v>
      </c>
      <c r="F124" s="17">
        <v>2.0361004397273064E-2</v>
      </c>
      <c r="G124" s="17">
        <v>1.6149882227182388E-2</v>
      </c>
      <c r="H124" s="17">
        <v>1.614963635802269E-2</v>
      </c>
      <c r="I124" s="17">
        <v>5.8470922522246838E-3</v>
      </c>
      <c r="J124" s="17">
        <v>-1.0302543640136719E-2</v>
      </c>
      <c r="K124" s="18"/>
      <c r="M124" s="1">
        <v>2017</v>
      </c>
      <c r="N124" s="4">
        <f t="shared" si="91"/>
        <v>0.99272175920823369</v>
      </c>
      <c r="O124" s="4">
        <f t="shared" si="84"/>
        <v>0.81568620224660449</v>
      </c>
      <c r="P124" s="4">
        <f t="shared" si="85"/>
        <v>1.0872095883790618</v>
      </c>
      <c r="Q124" s="4">
        <f t="shared" si="86"/>
        <v>1.3869395124370336</v>
      </c>
      <c r="R124" s="4">
        <f t="shared" si="87"/>
        <v>1.2210162732020633</v>
      </c>
      <c r="S124" s="4">
        <f t="shared" si="88"/>
        <v>1.2210163209627851</v>
      </c>
      <c r="T124" s="4">
        <f t="shared" si="89"/>
        <v>1.1547017825051704</v>
      </c>
      <c r="U124" s="4">
        <f t="shared" si="90"/>
        <v>0.94568906686126453</v>
      </c>
    </row>
    <row r="125" spans="1:21" x14ac:dyDescent="0.25">
      <c r="A125" s="1">
        <v>1006</v>
      </c>
      <c r="B125" s="1">
        <v>2019</v>
      </c>
      <c r="C125" s="17">
        <v>-2.9066021670587361E-4</v>
      </c>
      <c r="D125" s="17">
        <v>-2.8046416118741035E-3</v>
      </c>
      <c r="E125" s="17">
        <v>1.71863310970366E-3</v>
      </c>
      <c r="F125" s="17">
        <v>2.0360991358757019E-2</v>
      </c>
      <c r="G125" s="17">
        <v>1.8984323367476463E-2</v>
      </c>
      <c r="H125" s="17">
        <v>1.8984584137797356E-2</v>
      </c>
      <c r="I125" s="17">
        <v>5.9545319527387619E-3</v>
      </c>
      <c r="J125" s="17">
        <v>-1.3030052185058594E-2</v>
      </c>
      <c r="K125" s="18"/>
      <c r="M125" s="1">
        <v>2018</v>
      </c>
      <c r="N125" s="4">
        <f t="shared" si="91"/>
        <v>0.99243653266106635</v>
      </c>
      <c r="O125" s="4">
        <f t="shared" si="84"/>
        <v>0.81679947988592638</v>
      </c>
      <c r="P125" s="4">
        <f t="shared" si="85"/>
        <v>1.0814759564354093</v>
      </c>
      <c r="Q125" s="4">
        <f t="shared" si="86"/>
        <v>1.4154684472341892</v>
      </c>
      <c r="R125" s="4">
        <f t="shared" si="87"/>
        <v>1.2408956348122417</v>
      </c>
      <c r="S125" s="4">
        <f t="shared" si="88"/>
        <v>1.2408953782526142</v>
      </c>
      <c r="T125" s="4">
        <f t="shared" si="89"/>
        <v>1.1614732076329326</v>
      </c>
      <c r="U125" s="4">
        <f t="shared" si="90"/>
        <v>0.93599608092150188</v>
      </c>
    </row>
    <row r="126" spans="1:21" x14ac:dyDescent="0.25">
      <c r="A126" s="1">
        <v>1006</v>
      </c>
      <c r="B126" s="1">
        <v>2020</v>
      </c>
      <c r="C126" s="17">
        <v>-2.6226683985441923E-4</v>
      </c>
      <c r="D126" s="16">
        <v>-2.8046416118741035E-3</v>
      </c>
      <c r="E126" s="16">
        <v>8.3274120697751641E-4</v>
      </c>
      <c r="F126" s="16">
        <v>2.0361041650176048E-2</v>
      </c>
      <c r="G126" s="16">
        <v>1.8126875162124634E-2</v>
      </c>
      <c r="H126" s="16">
        <v>1.8126452341675758E-2</v>
      </c>
      <c r="I126" s="17">
        <v>5.3977617062628269E-3</v>
      </c>
      <c r="J126" s="17">
        <v>-1.2728691101074219E-2</v>
      </c>
      <c r="K126" s="18"/>
      <c r="M126" s="1">
        <v>2019</v>
      </c>
      <c r="N126" s="4">
        <f t="shared" si="91"/>
        <v>0.99214811276154202</v>
      </c>
      <c r="O126" s="4">
        <f t="shared" si="84"/>
        <v>0.8145118595532076</v>
      </c>
      <c r="P126" s="4">
        <f t="shared" si="85"/>
        <v>1.0833362149145078</v>
      </c>
      <c r="Q126" s="4">
        <f t="shared" si="86"/>
        <v>1.4445841949312814</v>
      </c>
      <c r="R126" s="4">
        <f t="shared" si="87"/>
        <v>1.2646782327987671</v>
      </c>
      <c r="S126" s="4">
        <f t="shared" si="88"/>
        <v>1.2646783011125253</v>
      </c>
      <c r="T126" s="4">
        <f t="shared" si="89"/>
        <v>1.1684098687493947</v>
      </c>
      <c r="U126" s="4">
        <f t="shared" si="90"/>
        <v>0.92387911691538904</v>
      </c>
    </row>
    <row r="127" spans="1:21" x14ac:dyDescent="0.25">
      <c r="A127" s="1">
        <v>1006</v>
      </c>
      <c r="B127" s="1">
        <v>2021</v>
      </c>
      <c r="C127" s="17">
        <v>-3.1349746859632432E-4</v>
      </c>
      <c r="D127" s="16">
        <v>4.0117330849170685E-2</v>
      </c>
      <c r="E127" s="16">
        <v>1.0335725964978337E-3</v>
      </c>
      <c r="F127" s="16">
        <v>2.0360982045531273E-2</v>
      </c>
      <c r="G127" s="16">
        <v>6.1198387295007706E-2</v>
      </c>
      <c r="H127" s="16">
        <v>6.1198212206363678E-2</v>
      </c>
      <c r="I127" s="17">
        <v>6.4773340709507465E-3</v>
      </c>
      <c r="J127" s="17">
        <v>-5.4720878601074219E-2</v>
      </c>
      <c r="K127" s="18"/>
      <c r="M127" s="1">
        <v>2020</v>
      </c>
      <c r="N127" s="4">
        <f t="shared" si="91"/>
        <v>0.99188793933026365</v>
      </c>
      <c r="O127" s="4">
        <f t="shared" si="84"/>
        <v>0.81223064618684404</v>
      </c>
      <c r="P127" s="4">
        <f t="shared" si="85"/>
        <v>1.0842387293500038</v>
      </c>
      <c r="Q127" s="4">
        <f t="shared" si="86"/>
        <v>1.4742989186881612</v>
      </c>
      <c r="R127" s="4">
        <f t="shared" si="87"/>
        <v>1.2878119346650605</v>
      </c>
      <c r="S127" s="4">
        <f t="shared" si="88"/>
        <v>1.2878114597152905</v>
      </c>
      <c r="T127" s="4">
        <f t="shared" si="89"/>
        <v>1.1747337187596489</v>
      </c>
      <c r="U127" s="4">
        <f t="shared" si="90"/>
        <v>0.91219387172909583</v>
      </c>
    </row>
    <row r="128" spans="1:21" x14ac:dyDescent="0.25">
      <c r="A128" s="1">
        <v>1006</v>
      </c>
      <c r="B128" s="1">
        <v>2022</v>
      </c>
      <c r="C128" s="17">
        <v>-4.4082655222155154E-4</v>
      </c>
      <c r="D128" s="17">
        <v>-2.8046416118741035E-3</v>
      </c>
      <c r="E128" s="17">
        <v>1.7723855562508106E-3</v>
      </c>
      <c r="F128" s="17">
        <v>2.0361026749014854E-2</v>
      </c>
      <c r="G128" s="17">
        <v>1.8887944519519806E-2</v>
      </c>
      <c r="H128" s="17">
        <v>1.8888585269451141E-2</v>
      </c>
      <c r="I128" s="17">
        <v>9.1668302193284035E-3</v>
      </c>
      <c r="J128" s="17">
        <v>-9.7217559814453125E-3</v>
      </c>
      <c r="K128" s="18"/>
      <c r="M128" s="1">
        <v>2021</v>
      </c>
      <c r="N128" s="4">
        <f t="shared" si="91"/>
        <v>0.99157703370876138</v>
      </c>
      <c r="O128" s="4">
        <f t="shared" si="84"/>
        <v>0.84547760246614712</v>
      </c>
      <c r="P128" s="4">
        <f t="shared" si="85"/>
        <v>1.0853599481194049</v>
      </c>
      <c r="Q128" s="4">
        <f t="shared" si="86"/>
        <v>1.5046247769548455</v>
      </c>
      <c r="R128" s="4">
        <f t="shared" si="87"/>
        <v>1.3690854892595303</v>
      </c>
      <c r="S128" s="4">
        <f t="shared" si="88"/>
        <v>1.3690847446245622</v>
      </c>
      <c r="T128" s="4">
        <f t="shared" si="89"/>
        <v>1.1823675582745188</v>
      </c>
      <c r="U128" s="4">
        <f t="shared" si="90"/>
        <v>0.86361897254291986</v>
      </c>
    </row>
    <row r="129" spans="1:21" x14ac:dyDescent="0.25">
      <c r="A129" s="1">
        <v>1006</v>
      </c>
      <c r="B129" s="1">
        <v>2023</v>
      </c>
      <c r="C129" s="17">
        <v>-4.6931710676290095E-4</v>
      </c>
      <c r="D129" s="17">
        <v>-2.8046416118741035E-3</v>
      </c>
      <c r="E129" s="17">
        <v>1.9100041827186942E-3</v>
      </c>
      <c r="F129" s="17">
        <v>2.0361000671982765E-2</v>
      </c>
      <c r="G129" s="17">
        <v>1.8997045233845711E-2</v>
      </c>
      <c r="H129" s="17">
        <v>1.8997278064489365E-2</v>
      </c>
      <c r="I129" s="17">
        <v>9.8524941131472588E-3</v>
      </c>
      <c r="J129" s="17">
        <v>-9.1447830200195313E-3</v>
      </c>
      <c r="K129" s="18"/>
      <c r="M129" s="1">
        <v>2022</v>
      </c>
      <c r="N129" s="4">
        <f t="shared" si="91"/>
        <v>0.99114001655518913</v>
      </c>
      <c r="O129" s="4">
        <f t="shared" si="84"/>
        <v>0.84310966296338197</v>
      </c>
      <c r="P129" s="4">
        <f t="shared" si="85"/>
        <v>1.0872853301704288</v>
      </c>
      <c r="Q129" s="4">
        <f t="shared" si="86"/>
        <v>1.5355744970937593</v>
      </c>
      <c r="R129" s="4">
        <f t="shared" si="87"/>
        <v>1.3951904585448718</v>
      </c>
      <c r="S129" s="4">
        <f t="shared" si="88"/>
        <v>1.3951905936796043</v>
      </c>
      <c r="T129" s="4">
        <f t="shared" si="89"/>
        <v>1.1932559507139242</v>
      </c>
      <c r="U129" s="4">
        <f t="shared" si="90"/>
        <v>0.85526375910992825</v>
      </c>
    </row>
    <row r="130" spans="1:21" x14ac:dyDescent="0.25">
      <c r="A130" s="1"/>
      <c r="B130" s="1"/>
      <c r="M130" s="1">
        <v>2023</v>
      </c>
      <c r="N130" s="4">
        <f t="shared" si="91"/>
        <v>0.99067496672667843</v>
      </c>
      <c r="O130" s="4">
        <f t="shared" si="84"/>
        <v>0.84074835537785786</v>
      </c>
      <c r="P130" s="4">
        <f t="shared" si="85"/>
        <v>1.0893640342336446</v>
      </c>
      <c r="Q130" s="4">
        <f t="shared" si="86"/>
        <v>1.5671608036441107</v>
      </c>
      <c r="R130" s="4">
        <f t="shared" si="87"/>
        <v>1.4219483101440926</v>
      </c>
      <c r="S130" s="4">
        <f t="shared" si="88"/>
        <v>1.4219487789437359</v>
      </c>
      <c r="T130" s="4">
        <f t="shared" si="89"/>
        <v>1.2050706042739736</v>
      </c>
      <c r="U130" s="4">
        <f t="shared" si="90"/>
        <v>0.84747821044141525</v>
      </c>
    </row>
    <row r="131" spans="1:21" x14ac:dyDescent="0.25">
      <c r="B131" s="1" t="s">
        <v>10</v>
      </c>
      <c r="C131" s="17">
        <f>AVERAGE(C113:C129)</f>
        <v>-5.5110491709509752E-4</v>
      </c>
      <c r="D131" s="17">
        <f t="shared" ref="D131:J131" si="92">AVERAGE(D113:D129)</f>
        <v>-1.0203699088271926E-2</v>
      </c>
      <c r="E131" s="17">
        <f t="shared" si="92"/>
        <v>5.0349453607957595E-3</v>
      </c>
      <c r="F131" s="17">
        <f t="shared" si="92"/>
        <v>2.6427386876414802E-2</v>
      </c>
      <c r="G131" s="17">
        <f t="shared" si="92"/>
        <v>2.070752827121931E-2</v>
      </c>
      <c r="H131" s="17">
        <f t="shared" si="92"/>
        <v>2.0707547664642334E-2</v>
      </c>
      <c r="I131" s="17">
        <f t="shared" si="92"/>
        <v>1.0972832822624375E-2</v>
      </c>
      <c r="J131" s="17">
        <f t="shared" si="92"/>
        <v>-9.7347147324505969E-3</v>
      </c>
      <c r="M131" s="2" t="s">
        <v>11</v>
      </c>
      <c r="N131" s="4">
        <f>AVERAGE(N113:N130)</f>
        <v>0.99444821421922791</v>
      </c>
      <c r="O131" s="4">
        <f>AVERAGE(O113:O130)</f>
        <v>0.86513075217740254</v>
      </c>
      <c r="P131" s="4">
        <f t="shared" ref="P131:U131" si="93">AVERAGE(P113:P130)</f>
        <v>1.0659104289431405</v>
      </c>
      <c r="Q131" s="4">
        <f t="shared" si="93"/>
        <v>1.3037272585558113</v>
      </c>
      <c r="R131" s="4">
        <f t="shared" si="93"/>
        <v>1.1879312026984212</v>
      </c>
      <c r="S131" s="4">
        <f t="shared" si="93"/>
        <v>1.1879311646064614</v>
      </c>
      <c r="T131" s="4">
        <f t="shared" si="93"/>
        <v>1.1181227011551504</v>
      </c>
      <c r="U131" s="4">
        <f t="shared" si="93"/>
        <v>0.9456962423054226</v>
      </c>
    </row>
    <row r="132" spans="1:21" x14ac:dyDescent="0.25">
      <c r="B132" s="1"/>
      <c r="C132" s="18">
        <f>C131-N132</f>
        <v>-7.1557343384043293E-18</v>
      </c>
      <c r="D132" s="18">
        <f t="shared" ref="D132" si="94">D131-O132</f>
        <v>1.5612511283791264E-17</v>
      </c>
      <c r="E132" s="18">
        <f t="shared" ref="E132" si="95">E131-P132</f>
        <v>0</v>
      </c>
      <c r="F132" s="18">
        <f t="shared" ref="F132" si="96">F131-Q132</f>
        <v>0</v>
      </c>
      <c r="G132" s="18">
        <f t="shared" ref="G132" si="97">G131-R132</f>
        <v>0</v>
      </c>
      <c r="H132" s="18">
        <f t="shared" ref="H132" si="98">H131-S132</f>
        <v>0</v>
      </c>
      <c r="I132" s="18">
        <f t="shared" ref="I132" si="99">I131-T132</f>
        <v>2.0816681711721685E-17</v>
      </c>
      <c r="J132" s="18">
        <f t="shared" ref="J132" si="100">J131-U132</f>
        <v>-1.5612511283791264E-17</v>
      </c>
      <c r="K132" s="18"/>
      <c r="M132" s="2" t="s">
        <v>12</v>
      </c>
      <c r="N132" s="2">
        <f>LN(N130/N113)/17</f>
        <v>-5.5110491709509037E-4</v>
      </c>
      <c r="O132" s="2">
        <f>LN(O130/O113)/17</f>
        <v>-1.0203699088271942E-2</v>
      </c>
      <c r="P132" s="2">
        <f t="shared" ref="P132:T132" si="101">LN(P130/P113)/17</f>
        <v>5.0349453607957603E-3</v>
      </c>
      <c r="Q132" s="2">
        <f t="shared" si="101"/>
        <v>2.6427386876414778E-2</v>
      </c>
      <c r="R132" s="2">
        <f t="shared" si="101"/>
        <v>2.0707528271219317E-2</v>
      </c>
      <c r="S132" s="2">
        <f t="shared" si="101"/>
        <v>2.0707547664642313E-2</v>
      </c>
      <c r="T132" s="2">
        <f t="shared" si="101"/>
        <v>1.0972832822624354E-2</v>
      </c>
      <c r="U132" s="2">
        <f>LN(U130/U113)/17</f>
        <v>-9.7347147324505813E-3</v>
      </c>
    </row>
    <row r="133" spans="1:21" x14ac:dyDescent="0.25">
      <c r="A133" s="1"/>
      <c r="B133" s="1"/>
      <c r="M133" s="2" t="s">
        <v>13</v>
      </c>
      <c r="N133" s="2">
        <f>LN(N130/N131)</f>
        <v>-3.8015293689537904E-3</v>
      </c>
      <c r="O133" s="2">
        <f>LN(O130/O131)</f>
        <v>-2.8588259613649834E-2</v>
      </c>
      <c r="P133" s="2">
        <f t="shared" ref="P133:U133" si="102">LN(P130/P131)</f>
        <v>2.1764774301874602E-2</v>
      </c>
      <c r="Q133" s="2">
        <f t="shared" si="102"/>
        <v>0.18403829282030518</v>
      </c>
      <c r="R133" s="2">
        <f t="shared" si="102"/>
        <v>0.179814671533649</v>
      </c>
      <c r="S133" s="2">
        <f t="shared" si="102"/>
        <v>0.17981503328763659</v>
      </c>
      <c r="T133" s="2">
        <f t="shared" si="102"/>
        <v>7.4887038687859397E-2</v>
      </c>
      <c r="U133" s="2">
        <f t="shared" si="102"/>
        <v>-0.10965629203001551</v>
      </c>
    </row>
    <row r="134" spans="1:21" x14ac:dyDescent="0.25">
      <c r="A134" s="1">
        <v>1007</v>
      </c>
      <c r="B134" s="1">
        <v>2006</v>
      </c>
      <c r="O134" s="3"/>
    </row>
    <row r="135" spans="1:21" x14ac:dyDescent="0.25">
      <c r="A135" s="1">
        <v>1007</v>
      </c>
      <c r="B135" s="1">
        <v>2007</v>
      </c>
      <c r="C135" s="17">
        <v>4.5473326463252306E-4</v>
      </c>
      <c r="D135" s="17">
        <v>-2.0449198782444E-2</v>
      </c>
      <c r="E135" s="17">
        <v>2.1008096635341644E-2</v>
      </c>
      <c r="F135" s="17">
        <v>2.8474593535065651E-2</v>
      </c>
      <c r="G135" s="17">
        <v>2.9488224536180496E-2</v>
      </c>
      <c r="H135" s="17">
        <v>2.9487466439604759E-2</v>
      </c>
      <c r="I135" s="17">
        <v>-1.2987280264496803E-2</v>
      </c>
      <c r="J135" s="17">
        <v>-4.2474746704101563E-2</v>
      </c>
      <c r="K135" s="18"/>
      <c r="M135" s="1">
        <v>2006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  <c r="U135" s="4">
        <v>1</v>
      </c>
    </row>
    <row r="136" spans="1:21" x14ac:dyDescent="0.25">
      <c r="A136" s="1">
        <v>1007</v>
      </c>
      <c r="B136" s="1">
        <v>2008</v>
      </c>
      <c r="C136" s="17">
        <v>-1.3369826774578542E-4</v>
      </c>
      <c r="D136" s="17">
        <v>-2.0449198782444E-2</v>
      </c>
      <c r="E136" s="17">
        <v>5.1831483142450452E-4</v>
      </c>
      <c r="F136" s="17">
        <v>2.8474574908614159E-2</v>
      </c>
      <c r="G136" s="17">
        <v>8.4099927917122841E-3</v>
      </c>
      <c r="H136" s="17">
        <v>8.4104463458061218E-3</v>
      </c>
      <c r="I136" s="17">
        <v>3.7650982849299908E-3</v>
      </c>
      <c r="J136" s="17">
        <v>-4.6453475952148438E-3</v>
      </c>
      <c r="K136" s="18"/>
      <c r="M136" s="1">
        <v>2007</v>
      </c>
      <c r="N136" s="4">
        <f>N135*EXP(C135)</f>
        <v>1.0004548366714772</v>
      </c>
      <c r="O136" s="4">
        <f t="shared" ref="O136:O152" si="103">O135*EXP(D135)</f>
        <v>0.97975846813336864</v>
      </c>
      <c r="P136" s="4">
        <f t="shared" ref="P136:P152" si="104">P135*EXP(E135)</f>
        <v>1.0212303201335571</v>
      </c>
      <c r="Q136" s="4">
        <f t="shared" ref="Q136:Q152" si="105">Q135*EXP(F135)</f>
        <v>1.028883870200485</v>
      </c>
      <c r="R136" s="4">
        <f t="shared" ref="R136:R152" si="106">R135*EXP(G135)</f>
        <v>1.0299273075287392</v>
      </c>
      <c r="S136" s="4">
        <f t="shared" ref="S136:S152" si="107">S135*EXP(H135)</f>
        <v>1.0299265267446702</v>
      </c>
      <c r="T136" s="4">
        <f t="shared" ref="T136:T152" si="108">T135*EXP(I135)</f>
        <v>0.98709669054925575</v>
      </c>
      <c r="U136" s="4">
        <f t="shared" ref="U136:U152" si="109">U135*EXP(J135)</f>
        <v>0.95841466834455824</v>
      </c>
    </row>
    <row r="137" spans="1:21" x14ac:dyDescent="0.25">
      <c r="A137" s="1">
        <v>1007</v>
      </c>
      <c r="B137" s="1">
        <v>2009</v>
      </c>
      <c r="C137" s="17">
        <v>-3.273933834861964E-4</v>
      </c>
      <c r="D137" s="17">
        <v>-3.6044195294380188E-2</v>
      </c>
      <c r="E137" s="17">
        <v>-4.4658078695647418E-4</v>
      </c>
      <c r="F137" s="17">
        <v>2.8474582359194756E-2</v>
      </c>
      <c r="G137" s="17">
        <v>-8.3435866981744766E-3</v>
      </c>
      <c r="H137" s="17">
        <v>-8.3434851840138435E-3</v>
      </c>
      <c r="I137" s="17">
        <v>9.3338219448924065E-3</v>
      </c>
      <c r="J137" s="17">
        <v>1.767730712890625E-2</v>
      </c>
      <c r="K137" s="18"/>
      <c r="M137" s="1">
        <v>2008</v>
      </c>
      <c r="N137" s="4">
        <f t="shared" ref="N137:N152" si="110">N136*EXP(C136)</f>
        <v>1.0003210865341363</v>
      </c>
      <c r="O137" s="4">
        <f t="shared" si="103"/>
        <v>0.95992665587904513</v>
      </c>
      <c r="P137" s="4">
        <f t="shared" si="104"/>
        <v>1.0217597761553838</v>
      </c>
      <c r="Q137" s="4">
        <f t="shared" si="105"/>
        <v>1.0586019986407296</v>
      </c>
      <c r="R137" s="4">
        <f t="shared" si="106"/>
        <v>1.03862551341831</v>
      </c>
      <c r="S137" s="4">
        <f t="shared" si="107"/>
        <v>1.0386251971127665</v>
      </c>
      <c r="T137" s="4">
        <f t="shared" si="108"/>
        <v>0.9908202119191567</v>
      </c>
      <c r="U137" s="4">
        <f t="shared" si="109"/>
        <v>0.95397282401282546</v>
      </c>
    </row>
    <row r="138" spans="1:21" x14ac:dyDescent="0.25">
      <c r="A138" s="1">
        <v>1007</v>
      </c>
      <c r="B138" s="1">
        <v>2010</v>
      </c>
      <c r="C138" s="17">
        <v>-1.6799858713056892E-4</v>
      </c>
      <c r="D138" s="17">
        <v>-2.0449198782444E-2</v>
      </c>
      <c r="E138" s="17">
        <v>3.0704594682902098E-3</v>
      </c>
      <c r="F138" s="17">
        <v>2.847461961209774E-2</v>
      </c>
      <c r="G138" s="17">
        <v>1.0927882045507431E-2</v>
      </c>
      <c r="H138" s="17">
        <v>1.0927592404186726E-2</v>
      </c>
      <c r="I138" s="17">
        <v>4.8040496185421944E-3</v>
      </c>
      <c r="J138" s="17">
        <v>-6.1235427856445313E-3</v>
      </c>
      <c r="K138" s="18"/>
      <c r="M138" s="1">
        <v>2009</v>
      </c>
      <c r="N138" s="4">
        <f t="shared" si="110"/>
        <v>0.99999364163361504</v>
      </c>
      <c r="O138" s="4">
        <f t="shared" si="103"/>
        <v>0.92594300782132455</v>
      </c>
      <c r="P138" s="4">
        <f t="shared" si="104"/>
        <v>1.0213035797423262</v>
      </c>
      <c r="Q138" s="4">
        <f t="shared" si="105"/>
        <v>1.0891785091909238</v>
      </c>
      <c r="R138" s="4">
        <f t="shared" si="106"/>
        <v>1.0299957032487812</v>
      </c>
      <c r="S138" s="4">
        <f t="shared" si="107"/>
        <v>1.0299954941305038</v>
      </c>
      <c r="T138" s="4">
        <f t="shared" si="108"/>
        <v>1.0001116461972985</v>
      </c>
      <c r="U138" s="4">
        <f t="shared" si="109"/>
        <v>0.97098642893314857</v>
      </c>
    </row>
    <row r="139" spans="1:21" x14ac:dyDescent="0.25">
      <c r="A139" s="1">
        <v>1007</v>
      </c>
      <c r="B139" s="1">
        <v>2011</v>
      </c>
      <c r="C139" s="17">
        <v>-4.072731826454401E-4</v>
      </c>
      <c r="D139" s="17">
        <v>-2.0449198782444E-2</v>
      </c>
      <c r="E139" s="17">
        <v>1.2109194882214069E-2</v>
      </c>
      <c r="F139" s="17">
        <v>2.8474586084485054E-2</v>
      </c>
      <c r="G139" s="17">
        <v>1.9727308303117752E-2</v>
      </c>
      <c r="H139" s="17">
        <v>1.9727401435375214E-2</v>
      </c>
      <c r="I139" s="17">
        <v>1.1711769737303257E-2</v>
      </c>
      <c r="J139" s="17">
        <v>-8.0156326293945313E-3</v>
      </c>
      <c r="K139" s="18"/>
      <c r="M139" s="1">
        <v>2010</v>
      </c>
      <c r="N139" s="4">
        <f t="shared" si="110"/>
        <v>0.99982565822556368</v>
      </c>
      <c r="O139" s="4">
        <f t="shared" si="103"/>
        <v>0.90720050292182475</v>
      </c>
      <c r="P139" s="4">
        <f t="shared" si="104"/>
        <v>1.0244442702026626</v>
      </c>
      <c r="Q139" s="4">
        <f t="shared" si="105"/>
        <v>1.1206382290984709</v>
      </c>
      <c r="R139" s="4">
        <f t="shared" si="106"/>
        <v>1.041313099762929</v>
      </c>
      <c r="S139" s="4">
        <f t="shared" si="107"/>
        <v>1.0413125867397033</v>
      </c>
      <c r="T139" s="4">
        <f t="shared" si="108"/>
        <v>1.0049277914073873</v>
      </c>
      <c r="U139" s="4">
        <f t="shared" si="109"/>
        <v>0.9650587198045123</v>
      </c>
    </row>
    <row r="140" spans="1:21" x14ac:dyDescent="0.25">
      <c r="A140" s="1">
        <v>1007</v>
      </c>
      <c r="B140" s="1">
        <v>2012</v>
      </c>
      <c r="C140" s="17">
        <v>-1.4018239744473249E-4</v>
      </c>
      <c r="D140" s="17">
        <v>-6.8150594830513E-2</v>
      </c>
      <c r="E140" s="17">
        <v>4.0642651729285717E-3</v>
      </c>
      <c r="F140" s="17">
        <v>2.5735534727573395E-2</v>
      </c>
      <c r="G140" s="17">
        <v>-3.8490977138280869E-2</v>
      </c>
      <c r="H140" s="17">
        <v>-3.8490470498800278E-2</v>
      </c>
      <c r="I140" s="17">
        <v>4.058662336319685E-3</v>
      </c>
      <c r="J140" s="17">
        <v>4.254913330078125E-2</v>
      </c>
      <c r="K140" s="18"/>
      <c r="M140" s="1">
        <v>2011</v>
      </c>
      <c r="N140" s="4">
        <f t="shared" si="110"/>
        <v>0.99941853895765498</v>
      </c>
      <c r="O140" s="4">
        <f t="shared" si="103"/>
        <v>0.88883737503250859</v>
      </c>
      <c r="P140" s="4">
        <f t="shared" si="104"/>
        <v>1.0369248780679994</v>
      </c>
      <c r="Q140" s="4">
        <f t="shared" si="105"/>
        <v>1.1530065896588839</v>
      </c>
      <c r="R140" s="4">
        <f t="shared" si="106"/>
        <v>1.062059365503625</v>
      </c>
      <c r="S140" s="4">
        <f t="shared" si="107"/>
        <v>1.0620589411712886</v>
      </c>
      <c r="T140" s="4">
        <f t="shared" si="108"/>
        <v>1.0167664648906787</v>
      </c>
      <c r="U140" s="4">
        <f t="shared" si="109"/>
        <v>0.9573540836593043</v>
      </c>
    </row>
    <row r="141" spans="1:21" x14ac:dyDescent="0.25">
      <c r="A141" s="1">
        <v>1007</v>
      </c>
      <c r="B141" s="1">
        <v>2013</v>
      </c>
      <c r="C141" s="17">
        <v>-2.0190887153148651E-4</v>
      </c>
      <c r="D141" s="17">
        <v>-2.8046416118741035E-3</v>
      </c>
      <c r="E141" s="17">
        <v>3.1118870247155428E-3</v>
      </c>
      <c r="F141" s="17">
        <v>1.0830039158463478E-2</v>
      </c>
      <c r="G141" s="17">
        <v>1.0935375466942787E-2</v>
      </c>
      <c r="H141" s="17">
        <v>1.0934785008430481E-2</v>
      </c>
      <c r="I141" s="17">
        <v>5.8822180144488811E-3</v>
      </c>
      <c r="J141" s="17">
        <v>-5.0525665283203125E-3</v>
      </c>
      <c r="K141" s="18"/>
      <c r="M141" s="1">
        <v>2012</v>
      </c>
      <c r="N141" s="4">
        <f t="shared" si="110"/>
        <v>0.99927844789019349</v>
      </c>
      <c r="O141" s="4">
        <f t="shared" si="103"/>
        <v>0.83028058155218432</v>
      </c>
      <c r="P141" s="4">
        <f t="shared" si="104"/>
        <v>1.0411477914438281</v>
      </c>
      <c r="Q141" s="4">
        <f t="shared" si="105"/>
        <v>1.1830649558542381</v>
      </c>
      <c r="R141" s="4">
        <f t="shared" si="106"/>
        <v>1.0219564147332556</v>
      </c>
      <c r="S141" s="4">
        <f t="shared" si="107"/>
        <v>1.0219565241869353</v>
      </c>
      <c r="T141" s="4">
        <f t="shared" si="108"/>
        <v>1.020901562452565</v>
      </c>
      <c r="U141" s="4">
        <f t="shared" si="109"/>
        <v>0.99896770389991918</v>
      </c>
    </row>
    <row r="142" spans="1:21" x14ac:dyDescent="0.25">
      <c r="A142" s="1">
        <v>1007</v>
      </c>
      <c r="B142" s="1">
        <v>2014</v>
      </c>
      <c r="C142" s="17">
        <v>-4.9244310503127053E-5</v>
      </c>
      <c r="D142" s="17">
        <v>-2.8046416118741035E-3</v>
      </c>
      <c r="E142" s="17">
        <v>7.5282272882759571E-4</v>
      </c>
      <c r="F142" s="17">
        <v>1.0830074548721313E-2</v>
      </c>
      <c r="G142" s="17">
        <v>8.7290117517113686E-3</v>
      </c>
      <c r="H142" s="17">
        <v>8.729100227355957E-3</v>
      </c>
      <c r="I142" s="17">
        <v>1.0472540743649006E-3</v>
      </c>
      <c r="J142" s="17">
        <v>-7.6818466186523438E-3</v>
      </c>
      <c r="K142" s="18"/>
      <c r="M142" s="1">
        <v>2013</v>
      </c>
      <c r="N142" s="4">
        <f t="shared" si="110"/>
        <v>0.99907670507395174</v>
      </c>
      <c r="O142" s="4">
        <f t="shared" si="103"/>
        <v>0.8279552045324956</v>
      </c>
      <c r="P142" s="4">
        <f t="shared" si="104"/>
        <v>1.0443927721348312</v>
      </c>
      <c r="Q142" s="4">
        <f t="shared" si="105"/>
        <v>1.1959472274933425</v>
      </c>
      <c r="R142" s="4">
        <f t="shared" si="106"/>
        <v>1.0331932192003477</v>
      </c>
      <c r="S142" s="4">
        <f t="shared" si="107"/>
        <v>1.0331927197998962</v>
      </c>
      <c r="T142" s="4">
        <f t="shared" si="108"/>
        <v>1.0269244245419886</v>
      </c>
      <c r="U142" s="4">
        <f t="shared" si="109"/>
        <v>0.9939330827060775</v>
      </c>
    </row>
    <row r="143" spans="1:21" x14ac:dyDescent="0.25">
      <c r="A143" s="1">
        <v>1007</v>
      </c>
      <c r="B143" s="1">
        <v>2015</v>
      </c>
      <c r="C143" s="17">
        <v>-4.9222522648051381E-4</v>
      </c>
      <c r="D143" s="17">
        <v>-6.5154023468494415E-3</v>
      </c>
      <c r="E143" s="17">
        <v>3.4485077485442162E-3</v>
      </c>
      <c r="F143" s="17">
        <v>1.0830010287463665E-2</v>
      </c>
      <c r="G143" s="17">
        <v>7.2708902880549431E-3</v>
      </c>
      <c r="H143" s="17">
        <v>7.27103091776371E-3</v>
      </c>
      <c r="I143" s="17">
        <v>1.1846760287880898E-2</v>
      </c>
      <c r="J143" s="17">
        <v>4.5757293701171875E-3</v>
      </c>
      <c r="K143" s="18"/>
      <c r="M143" s="1">
        <v>2014</v>
      </c>
      <c r="N143" s="4">
        <f t="shared" si="110"/>
        <v>0.99902750744183233</v>
      </c>
      <c r="O143" s="4">
        <f t="shared" si="103"/>
        <v>0.82563634022477905</v>
      </c>
      <c r="P143" s="4">
        <f t="shared" si="104"/>
        <v>1.0451793107764538</v>
      </c>
      <c r="Q143" s="4">
        <f t="shared" si="105"/>
        <v>1.2089698156383895</v>
      </c>
      <c r="R143" s="4">
        <f t="shared" si="106"/>
        <v>1.042251452147037</v>
      </c>
      <c r="S143" s="4">
        <f t="shared" si="107"/>
        <v>1.0422510405820602</v>
      </c>
      <c r="T143" s="4">
        <f t="shared" si="108"/>
        <v>1.0280004386613979</v>
      </c>
      <c r="U143" s="4">
        <f t="shared" si="109"/>
        <v>0.98632709264295482</v>
      </c>
    </row>
    <row r="144" spans="1:21" x14ac:dyDescent="0.25">
      <c r="A144" s="1">
        <v>1007</v>
      </c>
      <c r="B144" s="1">
        <v>2016</v>
      </c>
      <c r="C144" s="17">
        <v>-4.6146940439939499E-4</v>
      </c>
      <c r="D144" s="17">
        <v>-2.8046416118741035E-3</v>
      </c>
      <c r="E144" s="17">
        <v>4.5652724802494049E-3</v>
      </c>
      <c r="F144" s="17">
        <v>1.0830000042915344E-2</v>
      </c>
      <c r="G144" s="17">
        <v>1.2129161506891251E-2</v>
      </c>
      <c r="H144" s="17">
        <v>1.2129282578825951E-2</v>
      </c>
      <c r="I144" s="17">
        <v>1.1252855882048607E-2</v>
      </c>
      <c r="J144" s="17">
        <v>-8.7642669677734375E-4</v>
      </c>
      <c r="K144" s="18"/>
      <c r="M144" s="1">
        <v>2015</v>
      </c>
      <c r="N144" s="4">
        <f t="shared" si="110"/>
        <v>0.99853588190589315</v>
      </c>
      <c r="O144" s="4">
        <f t="shared" si="103"/>
        <v>0.82027447360301853</v>
      </c>
      <c r="P144" s="4">
        <f t="shared" si="104"/>
        <v>1.0487898416219859</v>
      </c>
      <c r="Q144" s="4">
        <f t="shared" si="105"/>
        <v>1.2221341273255231</v>
      </c>
      <c r="R144" s="4">
        <f t="shared" si="106"/>
        <v>1.0498571647522821</v>
      </c>
      <c r="S144" s="4">
        <f t="shared" si="107"/>
        <v>1.0498568978250158</v>
      </c>
      <c r="T144" s="4">
        <f t="shared" si="108"/>
        <v>1.04025133688155</v>
      </c>
      <c r="U144" s="4">
        <f t="shared" si="109"/>
        <v>0.99085059976901069</v>
      </c>
    </row>
    <row r="145" spans="1:21" x14ac:dyDescent="0.25">
      <c r="A145" s="1">
        <v>1007</v>
      </c>
      <c r="B145" s="1">
        <v>2017</v>
      </c>
      <c r="C145" s="17">
        <v>-4.5782965025864542E-4</v>
      </c>
      <c r="D145" s="17">
        <v>-2.8046416118741035E-3</v>
      </c>
      <c r="E145" s="17">
        <v>4.4297482818365097E-3</v>
      </c>
      <c r="F145" s="17">
        <v>1.0830027982592583E-2</v>
      </c>
      <c r="G145" s="17">
        <v>1.1997304856777191E-2</v>
      </c>
      <c r="H145" s="17">
        <v>1.1996789835393429E-2</v>
      </c>
      <c r="I145" s="17">
        <v>1.1313005350530148E-2</v>
      </c>
      <c r="J145" s="17">
        <v>-6.8378448486328125E-4</v>
      </c>
      <c r="K145" s="18"/>
      <c r="M145" s="1">
        <v>2016</v>
      </c>
      <c r="N145" s="4">
        <f t="shared" si="110"/>
        <v>0.99807519445195658</v>
      </c>
      <c r="O145" s="4">
        <f t="shared" si="103"/>
        <v>0.81797712081272711</v>
      </c>
      <c r="P145" s="4">
        <f t="shared" si="104"/>
        <v>1.053588798962577</v>
      </c>
      <c r="Q145" s="4">
        <f t="shared" si="105"/>
        <v>1.2354417707969378</v>
      </c>
      <c r="R145" s="4">
        <f t="shared" si="106"/>
        <v>1.0626685907260909</v>
      </c>
      <c r="S145" s="4">
        <f t="shared" si="107"/>
        <v>1.0626684492008236</v>
      </c>
      <c r="T145" s="4">
        <f t="shared" si="108"/>
        <v>1.0520232448287563</v>
      </c>
      <c r="U145" s="4">
        <f t="shared" si="109"/>
        <v>0.98998257228764708</v>
      </c>
    </row>
    <row r="146" spans="1:21" x14ac:dyDescent="0.25">
      <c r="A146" s="1">
        <v>1007</v>
      </c>
      <c r="B146" s="1">
        <v>2018</v>
      </c>
      <c r="C146" s="17">
        <v>-4.7916930634528399E-4</v>
      </c>
      <c r="D146" s="17">
        <v>1.3639051467180252E-3</v>
      </c>
      <c r="E146" s="17">
        <v>2.6824455708265305E-3</v>
      </c>
      <c r="F146" s="17">
        <v>1.0830079205334187E-2</v>
      </c>
      <c r="G146" s="17">
        <v>1.439726073294878E-2</v>
      </c>
      <c r="H146" s="17">
        <v>1.4397324994206429E-2</v>
      </c>
      <c r="I146" s="17">
        <v>1.2015046551823616E-2</v>
      </c>
      <c r="J146" s="17">
        <v>-2.3822784423828125E-3</v>
      </c>
      <c r="K146" s="18"/>
      <c r="M146" s="1">
        <v>2017</v>
      </c>
      <c r="N146" s="4">
        <f t="shared" si="110"/>
        <v>0.99761835062105431</v>
      </c>
      <c r="O146" s="4">
        <f t="shared" si="103"/>
        <v>0.81568620224660449</v>
      </c>
      <c r="P146" s="4">
        <f t="shared" si="104"/>
        <v>1.0582662845276392</v>
      </c>
      <c r="Q146" s="4">
        <f t="shared" si="105"/>
        <v>1.2488943541858208</v>
      </c>
      <c r="R146" s="4">
        <f t="shared" si="106"/>
        <v>1.0754945343065327</v>
      </c>
      <c r="S146" s="4">
        <f t="shared" si="107"/>
        <v>1.0754938371706506</v>
      </c>
      <c r="T146" s="4">
        <f t="shared" si="108"/>
        <v>1.0639923651329319</v>
      </c>
      <c r="U146" s="4">
        <f t="shared" si="109"/>
        <v>0.98930586895041983</v>
      </c>
    </row>
    <row r="147" spans="1:21" x14ac:dyDescent="0.25">
      <c r="A147" s="1">
        <v>1007</v>
      </c>
      <c r="B147" s="1">
        <v>2019</v>
      </c>
      <c r="C147" s="17">
        <v>-3.3427574089728296E-4</v>
      </c>
      <c r="D147" s="16">
        <v>-2.8046416118741035E-3</v>
      </c>
      <c r="E147" s="16">
        <v>2.6854544412344694E-3</v>
      </c>
      <c r="F147" s="16">
        <v>1.0829981416463852E-2</v>
      </c>
      <c r="G147" s="16">
        <v>1.0376518592238426E-2</v>
      </c>
      <c r="H147" s="16">
        <v>1.0377082042396069E-2</v>
      </c>
      <c r="I147" s="17">
        <v>8.3600608631968498E-3</v>
      </c>
      <c r="J147" s="17">
        <v>-2.0170211791992188E-3</v>
      </c>
      <c r="K147" s="18"/>
      <c r="M147" s="1">
        <v>2018</v>
      </c>
      <c r="N147" s="4">
        <f t="shared" si="110"/>
        <v>0.99714043703789412</v>
      </c>
      <c r="O147" s="4">
        <f t="shared" si="103"/>
        <v>0.81679947988592638</v>
      </c>
      <c r="P147" s="4">
        <f t="shared" si="104"/>
        <v>1.0611088370270376</v>
      </c>
      <c r="Q147" s="4">
        <f t="shared" si="105"/>
        <v>1.2624934858767991</v>
      </c>
      <c r="R147" s="4">
        <f t="shared" si="106"/>
        <v>1.0910907112482551</v>
      </c>
      <c r="S147" s="4">
        <f t="shared" si="107"/>
        <v>1.0910900741177445</v>
      </c>
      <c r="T147" s="4">
        <f t="shared" si="108"/>
        <v>1.0768533911245755</v>
      </c>
      <c r="U147" s="4">
        <f t="shared" si="109"/>
        <v>0.98695187195733491</v>
      </c>
    </row>
    <row r="148" spans="1:21" x14ac:dyDescent="0.25">
      <c r="A148" s="1">
        <v>1007</v>
      </c>
      <c r="B148" s="1">
        <v>2020</v>
      </c>
      <c r="C148" s="17">
        <v>-3.2131362240761518E-4</v>
      </c>
      <c r="D148" s="16">
        <v>-2.8046416118741035E-3</v>
      </c>
      <c r="E148" s="16">
        <v>2.8498170431703329E-3</v>
      </c>
      <c r="F148" s="16">
        <v>1.0830039158463478E-2</v>
      </c>
      <c r="G148" s="16">
        <v>1.0553901083767414E-2</v>
      </c>
      <c r="H148" s="16">
        <v>1.0553918778896332E-2</v>
      </c>
      <c r="I148" s="17">
        <v>7.9942569136619568E-3</v>
      </c>
      <c r="J148" s="17">
        <v>-2.559661865234375E-3</v>
      </c>
      <c r="K148" s="18"/>
      <c r="M148" s="1">
        <v>2019</v>
      </c>
      <c r="N148" s="4">
        <f t="shared" si="110"/>
        <v>0.99680717288368892</v>
      </c>
      <c r="O148" s="4">
        <f t="shared" si="103"/>
        <v>0.8145118595532076</v>
      </c>
      <c r="P148" s="4">
        <f t="shared" si="104"/>
        <v>1.0639622260744028</v>
      </c>
      <c r="Q148" s="4">
        <f t="shared" si="105"/>
        <v>1.2762405728511474</v>
      </c>
      <c r="R148" s="4">
        <f t="shared" si="106"/>
        <v>1.1024713780347151</v>
      </c>
      <c r="S148" s="4">
        <f t="shared" si="107"/>
        <v>1.1024713554460721</v>
      </c>
      <c r="T148" s="4">
        <f t="shared" si="108"/>
        <v>1.0858936870747047</v>
      </c>
      <c r="U148" s="4">
        <f t="shared" si="109"/>
        <v>0.98496317542448963</v>
      </c>
    </row>
    <row r="149" spans="1:21" x14ac:dyDescent="0.25">
      <c r="A149" s="1">
        <v>1007</v>
      </c>
      <c r="B149" s="1">
        <v>2021</v>
      </c>
      <c r="C149" s="17">
        <v>-3.0825805151835084E-4</v>
      </c>
      <c r="D149" s="16">
        <v>4.0117330849170685E-2</v>
      </c>
      <c r="E149" s="16">
        <v>3.031848231330514E-3</v>
      </c>
      <c r="F149" s="16">
        <v>1.0830001905560493E-2</v>
      </c>
      <c r="G149" s="16">
        <v>5.3670924156904221E-2</v>
      </c>
      <c r="H149" s="16">
        <v>5.3670391440391541E-2</v>
      </c>
      <c r="I149" s="17">
        <v>7.7442978508770466E-3</v>
      </c>
      <c r="J149" s="17">
        <v>-4.5926094055175781E-2</v>
      </c>
      <c r="K149" s="18"/>
      <c r="M149" s="1">
        <v>2020</v>
      </c>
      <c r="N149" s="4">
        <f t="shared" si="110"/>
        <v>0.99648693661102128</v>
      </c>
      <c r="O149" s="4">
        <f t="shared" si="103"/>
        <v>0.81223064618684404</v>
      </c>
      <c r="P149" s="4">
        <f t="shared" si="104"/>
        <v>1.0669986483284901</v>
      </c>
      <c r="Q149" s="4">
        <f t="shared" si="105"/>
        <v>1.2901374241228882</v>
      </c>
      <c r="R149" s="4">
        <f t="shared" si="106"/>
        <v>1.1141683677704384</v>
      </c>
      <c r="S149" s="4">
        <f t="shared" si="107"/>
        <v>1.1141683646574871</v>
      </c>
      <c r="T149" s="4">
        <f t="shared" si="108"/>
        <v>1.0946093915635455</v>
      </c>
      <c r="U149" s="4">
        <f t="shared" si="109"/>
        <v>0.98244522666917156</v>
      </c>
    </row>
    <row r="150" spans="1:21" x14ac:dyDescent="0.25">
      <c r="A150" s="1">
        <v>1007</v>
      </c>
      <c r="B150" s="1">
        <v>2022</v>
      </c>
      <c r="C150" s="17">
        <v>-3.1582184601575136E-4</v>
      </c>
      <c r="D150" s="16">
        <v>-2.8046416118741035E-3</v>
      </c>
      <c r="E150" s="16">
        <v>2.7477764524519444E-3</v>
      </c>
      <c r="F150" s="16">
        <v>1.0830012150108814E-2</v>
      </c>
      <c r="G150" s="16">
        <v>1.0457324795424938E-2</v>
      </c>
      <c r="H150" s="16">
        <v>1.0457867756485939E-2</v>
      </c>
      <c r="I150" s="17">
        <v>7.9182330518960953E-3</v>
      </c>
      <c r="J150" s="17">
        <v>-2.5396347045898438E-3</v>
      </c>
      <c r="K150" s="18"/>
      <c r="M150" s="1">
        <v>2021</v>
      </c>
      <c r="N150" s="4">
        <f t="shared" si="110"/>
        <v>0.99617980882931589</v>
      </c>
      <c r="O150" s="4">
        <f t="shared" si="103"/>
        <v>0.84547760246614712</v>
      </c>
      <c r="P150" s="4">
        <f t="shared" si="104"/>
        <v>1.0702385352341681</v>
      </c>
      <c r="Q150" s="4">
        <f t="shared" si="105"/>
        <v>1.3041855481825437</v>
      </c>
      <c r="R150" s="4">
        <f t="shared" si="106"/>
        <v>1.1756006309607645</v>
      </c>
      <c r="S150" s="4">
        <f t="shared" si="107"/>
        <v>1.1756000014144736</v>
      </c>
      <c r="T150" s="4">
        <f t="shared" si="108"/>
        <v>1.1031192817532585</v>
      </c>
      <c r="U150" s="4">
        <f t="shared" si="109"/>
        <v>0.93834576379067092</v>
      </c>
    </row>
    <row r="151" spans="1:21" x14ac:dyDescent="0.25">
      <c r="A151" s="1">
        <v>1007</v>
      </c>
      <c r="B151" s="1">
        <v>2023</v>
      </c>
      <c r="C151" s="17">
        <v>-1.0483570076758042E-4</v>
      </c>
      <c r="D151" s="17">
        <v>-2.8046416118741035E-3</v>
      </c>
      <c r="E151" s="17">
        <v>3.5516796633601189E-3</v>
      </c>
      <c r="F151" s="17">
        <v>1.0830054059624672E-2</v>
      </c>
      <c r="G151" s="17">
        <v>1.1472256854176521E-2</v>
      </c>
      <c r="H151" s="17">
        <v>1.1471805162727833E-2</v>
      </c>
      <c r="I151" s="17">
        <v>2.6140781119465828E-3</v>
      </c>
      <c r="J151" s="17">
        <v>-8.85772705078125E-3</v>
      </c>
      <c r="K151" s="18"/>
      <c r="M151" s="1">
        <v>2022</v>
      </c>
      <c r="N151" s="4">
        <f t="shared" si="110"/>
        <v>0.99586524315909775</v>
      </c>
      <c r="O151" s="4">
        <f t="shared" si="103"/>
        <v>0.84310966296338197</v>
      </c>
      <c r="P151" s="4">
        <f t="shared" si="104"/>
        <v>1.0731833554808063</v>
      </c>
      <c r="Q151" s="4">
        <f t="shared" si="105"/>
        <v>1.3183866537857596</v>
      </c>
      <c r="R151" s="4">
        <f t="shared" si="106"/>
        <v>1.1879587725193308</v>
      </c>
      <c r="S151" s="4">
        <f t="shared" si="107"/>
        <v>1.1879587813703125</v>
      </c>
      <c r="T151" s="4">
        <f t="shared" si="108"/>
        <v>1.1118887106821567</v>
      </c>
      <c r="U151" s="4">
        <f t="shared" si="109"/>
        <v>0.93596573180916876</v>
      </c>
    </row>
    <row r="152" spans="1:21" x14ac:dyDescent="0.25">
      <c r="A152" s="1"/>
      <c r="B152" s="1"/>
      <c r="M152" s="1">
        <v>2023</v>
      </c>
      <c r="N152" s="4">
        <f t="shared" si="110"/>
        <v>0.99576084640081042</v>
      </c>
      <c r="O152" s="4">
        <f t="shared" si="103"/>
        <v>0.84074835537785786</v>
      </c>
      <c r="P152" s="4">
        <f t="shared" si="104"/>
        <v>1.0770017357974933</v>
      </c>
      <c r="Q152" s="4">
        <f t="shared" si="105"/>
        <v>1.3327424492223228</v>
      </c>
      <c r="R152" s="4">
        <f t="shared" si="106"/>
        <v>1.2016658157152476</v>
      </c>
      <c r="S152" s="4">
        <f t="shared" si="107"/>
        <v>1.2016652818863001</v>
      </c>
      <c r="T152" s="4">
        <f t="shared" si="108"/>
        <v>1.1147990769287139</v>
      </c>
      <c r="U152" s="4">
        <f t="shared" si="109"/>
        <v>0.92771181227741883</v>
      </c>
    </row>
    <row r="153" spans="1:21" x14ac:dyDescent="0.25">
      <c r="B153" s="1" t="s">
        <v>10</v>
      </c>
      <c r="C153" s="17">
        <f>AVERAGE(C135:C151)</f>
        <v>-2.4989201676148428E-4</v>
      </c>
      <c r="D153" s="17">
        <f t="shared" ref="D153:J153" si="111">AVERAGE(D135:D151)</f>
        <v>-1.0203699088271926E-2</v>
      </c>
      <c r="E153" s="17">
        <f t="shared" si="111"/>
        <v>4.3635888158699825E-3</v>
      </c>
      <c r="F153" s="17">
        <f t="shared" si="111"/>
        <v>1.6896400655455449E-2</v>
      </c>
      <c r="G153" s="17">
        <f t="shared" si="111"/>
        <v>1.0806398466229439E-2</v>
      </c>
      <c r="H153" s="17">
        <f t="shared" si="111"/>
        <v>1.0806372334413668E-2</v>
      </c>
      <c r="I153" s="17">
        <f t="shared" si="111"/>
        <v>6.3925993300097831E-3</v>
      </c>
      <c r="J153" s="17">
        <f t="shared" si="111"/>
        <v>-4.4137730317957259E-3</v>
      </c>
      <c r="M153" s="2" t="s">
        <v>11</v>
      </c>
      <c r="N153" s="4">
        <f>AVERAGE(N135:N152)</f>
        <v>0.99832590524050857</v>
      </c>
      <c r="O153" s="4">
        <f>AVERAGE(O135:O152)</f>
        <v>0.86513075217740254</v>
      </c>
      <c r="P153" s="4">
        <f t="shared" ref="P153:U153" si="112">AVERAGE(P135:P152)</f>
        <v>1.0460844978728692</v>
      </c>
      <c r="Q153" s="4">
        <f t="shared" si="112"/>
        <v>1.1960526434514003</v>
      </c>
      <c r="R153" s="4">
        <f t="shared" si="112"/>
        <v>1.0755721134209268</v>
      </c>
      <c r="S153" s="4">
        <f t="shared" si="112"/>
        <v>1.0755717818642614</v>
      </c>
      <c r="T153" s="4">
        <f t="shared" si="112"/>
        <v>1.0454988731438846</v>
      </c>
      <c r="U153" s="4">
        <f t="shared" si="112"/>
        <v>0.97286317927436849</v>
      </c>
    </row>
    <row r="154" spans="1:21" x14ac:dyDescent="0.25">
      <c r="B154" s="1"/>
      <c r="C154" s="18">
        <f>C153-N154</f>
        <v>1.1926223897340549E-18</v>
      </c>
      <c r="D154" s="18">
        <f t="shared" ref="D154" si="113">D153-O154</f>
        <v>1.5612511283791264E-17</v>
      </c>
      <c r="E154" s="18">
        <f t="shared" ref="E154" si="114">E153-P154</f>
        <v>8.6736173798840355E-18</v>
      </c>
      <c r="F154" s="18">
        <f t="shared" ref="F154" si="115">F153-Q154</f>
        <v>0</v>
      </c>
      <c r="G154" s="18">
        <f t="shared" ref="G154" si="116">G153-R154</f>
        <v>-2.2551405187698492E-17</v>
      </c>
      <c r="H154" s="18">
        <f t="shared" ref="H154" si="117">H153-S154</f>
        <v>2.2551405187698492E-17</v>
      </c>
      <c r="I154" s="18">
        <f t="shared" ref="I154" si="118">I153-T154</f>
        <v>1.1275702593849246E-17</v>
      </c>
      <c r="J154" s="18">
        <f t="shared" ref="J154" si="119">J153-U154</f>
        <v>7.8062556418956319E-18</v>
      </c>
      <c r="K154" s="18"/>
      <c r="M154" s="2" t="s">
        <v>12</v>
      </c>
      <c r="N154" s="2">
        <f>LN(N152/N135)/17</f>
        <v>-2.4989201676148547E-4</v>
      </c>
      <c r="O154" s="2">
        <f>LN(O152/O135)/17</f>
        <v>-1.0203699088271942E-2</v>
      </c>
      <c r="P154" s="2">
        <f t="shared" ref="P154:T154" si="120">LN(P152/P135)/17</f>
        <v>4.3635888158699739E-3</v>
      </c>
      <c r="Q154" s="2">
        <f t="shared" si="120"/>
        <v>1.6896400655455456E-2</v>
      </c>
      <c r="R154" s="2">
        <f t="shared" si="120"/>
        <v>1.0806398466229461E-2</v>
      </c>
      <c r="S154" s="2">
        <f t="shared" si="120"/>
        <v>1.0806372334413646E-2</v>
      </c>
      <c r="T154" s="2">
        <f t="shared" si="120"/>
        <v>6.3925993300097718E-3</v>
      </c>
      <c r="U154" s="2">
        <f>LN(U152/U135)/17</f>
        <v>-4.4137730317957338E-3</v>
      </c>
    </row>
    <row r="155" spans="1:21" x14ac:dyDescent="0.25">
      <c r="A155" s="1"/>
      <c r="B155" s="1"/>
      <c r="M155" s="2" t="s">
        <v>13</v>
      </c>
      <c r="N155" s="2">
        <f>LN(N152/N153)</f>
        <v>-2.5726666629201219E-3</v>
      </c>
      <c r="O155" s="2">
        <f>LN(O152/O153)</f>
        <v>-2.8588259613649834E-2</v>
      </c>
      <c r="P155" s="2">
        <f t="shared" ref="P155:U155" si="121">LN(P152/P153)</f>
        <v>2.91268655845121E-2</v>
      </c>
      <c r="Q155" s="2">
        <f t="shared" si="121"/>
        <v>0.10821214031927737</v>
      </c>
      <c r="R155" s="2">
        <f t="shared" si="121"/>
        <v>0.11085605538259255</v>
      </c>
      <c r="S155" s="2">
        <f t="shared" si="121"/>
        <v>0.11085591940252028</v>
      </c>
      <c r="T155" s="2">
        <f t="shared" si="121"/>
        <v>6.4180026539705393E-2</v>
      </c>
      <c r="U155" s="2">
        <f t="shared" si="121"/>
        <v>-4.7522317461537865E-2</v>
      </c>
    </row>
    <row r="156" spans="1:21" x14ac:dyDescent="0.25">
      <c r="A156" s="1">
        <v>1008</v>
      </c>
      <c r="B156" s="1">
        <v>2006</v>
      </c>
      <c r="O156" s="3"/>
    </row>
    <row r="157" spans="1:21" x14ac:dyDescent="0.25">
      <c r="A157" s="1">
        <v>1008</v>
      </c>
      <c r="B157" s="1">
        <v>2007</v>
      </c>
      <c r="C157" s="17">
        <v>1.3344142353162169E-3</v>
      </c>
      <c r="D157" s="17">
        <v>-2.0449198782444E-2</v>
      </c>
      <c r="E157" s="17">
        <v>2.4178116582334042E-3</v>
      </c>
      <c r="F157" s="17">
        <v>2.1045731380581856E-2</v>
      </c>
      <c r="G157" s="17">
        <v>4.3487586081027985E-3</v>
      </c>
      <c r="H157" s="17">
        <v>4.3480433523654938E-3</v>
      </c>
      <c r="I157" s="17">
        <v>3.6348585039377213E-2</v>
      </c>
      <c r="J157" s="17">
        <v>3.2000541687011719E-2</v>
      </c>
      <c r="K157" s="18"/>
      <c r="M157" s="1">
        <v>2006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  <c r="S157" s="4">
        <v>1</v>
      </c>
      <c r="T157" s="4">
        <v>1</v>
      </c>
      <c r="U157" s="4">
        <v>1</v>
      </c>
    </row>
    <row r="158" spans="1:21" x14ac:dyDescent="0.25">
      <c r="A158" s="1">
        <v>1008</v>
      </c>
      <c r="B158" s="1">
        <v>2008</v>
      </c>
      <c r="C158" s="17">
        <v>1.0479650227352977E-3</v>
      </c>
      <c r="D158" s="17">
        <v>-2.0449198782444E-2</v>
      </c>
      <c r="E158" s="17">
        <v>3.5165587905794382E-3</v>
      </c>
      <c r="F158" s="17">
        <v>2.1045805886387825E-2</v>
      </c>
      <c r="G158" s="17">
        <v>5.1611308008432388E-3</v>
      </c>
      <c r="H158" s="17">
        <v>5.161721259355545E-3</v>
      </c>
      <c r="I158" s="17">
        <v>3.1608063727617264E-2</v>
      </c>
      <c r="J158" s="17">
        <v>2.6446342468261719E-2</v>
      </c>
      <c r="K158" s="18"/>
      <c r="M158" s="1">
        <v>2007</v>
      </c>
      <c r="N158" s="4">
        <f>N157*EXP(C157)</f>
        <v>1.0013353049621474</v>
      </c>
      <c r="O158" s="4">
        <f t="shared" ref="O158:O174" si="122">O157*EXP(D157)</f>
        <v>0.97975846813336864</v>
      </c>
      <c r="P158" s="4">
        <f t="shared" ref="P158:P174" si="123">P157*EXP(E157)</f>
        <v>1.0024207369219447</v>
      </c>
      <c r="Q158" s="4">
        <f t="shared" ref="Q158:Q174" si="124">Q157*EXP(F157)</f>
        <v>1.0212687545997181</v>
      </c>
      <c r="R158" s="4">
        <f t="shared" ref="R158:R174" si="125">R157*EXP(G157)</f>
        <v>1.0043582281808046</v>
      </c>
      <c r="S158" s="4">
        <f t="shared" ref="S158:S174" si="126">S157*EXP(H157)</f>
        <v>1.0043575098080764</v>
      </c>
      <c r="T158" s="4">
        <f t="shared" ref="T158:T174" si="127">T157*EXP(I157)</f>
        <v>1.0370172722001312</v>
      </c>
      <c r="U158" s="4">
        <f t="shared" ref="U158:U174" si="128">U157*EXP(J157)</f>
        <v>1.0325180646065919</v>
      </c>
    </row>
    <row r="159" spans="1:21" x14ac:dyDescent="0.25">
      <c r="A159" s="1">
        <v>1008</v>
      </c>
      <c r="B159" s="1">
        <v>2009</v>
      </c>
      <c r="C159" s="17">
        <v>8.8334124302491546E-4</v>
      </c>
      <c r="D159" s="17">
        <v>-3.6044195294380188E-2</v>
      </c>
      <c r="E159" s="17">
        <v>2.3342943750321865E-3</v>
      </c>
      <c r="F159" s="17">
        <v>2.1045774221420288E-2</v>
      </c>
      <c r="G159" s="17">
        <v>-1.1780785396695137E-2</v>
      </c>
      <c r="H159" s="17">
        <v>-1.1780776083469391E-2</v>
      </c>
      <c r="I159" s="17">
        <v>2.972789853811264E-2</v>
      </c>
      <c r="J159" s="17">
        <v>4.1508674621582031E-2</v>
      </c>
      <c r="K159" s="18"/>
      <c r="M159" s="1">
        <v>2008</v>
      </c>
      <c r="N159" s="4">
        <f t="shared" ref="N159:N174" si="129">N158*EXP(C158)</f>
        <v>1.002385219378483</v>
      </c>
      <c r="O159" s="4">
        <f t="shared" si="122"/>
        <v>0.95992665587904513</v>
      </c>
      <c r="P159" s="4">
        <f t="shared" si="123"/>
        <v>1.0059520137084048</v>
      </c>
      <c r="Q159" s="4">
        <f t="shared" si="124"/>
        <v>1.0429899468304629</v>
      </c>
      <c r="R159" s="4">
        <f t="shared" si="125"/>
        <v>1.009555252091231</v>
      </c>
      <c r="S159" s="4">
        <f t="shared" si="126"/>
        <v>1.009555126101545</v>
      </c>
      <c r="T159" s="4">
        <f t="shared" si="127"/>
        <v>1.0703189078286555</v>
      </c>
      <c r="U159" s="4">
        <f t="shared" si="128"/>
        <v>1.0601886713821693</v>
      </c>
    </row>
    <row r="160" spans="1:21" x14ac:dyDescent="0.25">
      <c r="A160" s="1">
        <v>1008</v>
      </c>
      <c r="B160" s="1">
        <v>2010</v>
      </c>
      <c r="C160" s="17">
        <v>1.9115915347356349E-4</v>
      </c>
      <c r="D160" s="17">
        <v>-2.0449198782444E-2</v>
      </c>
      <c r="E160" s="17">
        <v>2.233168575912714E-3</v>
      </c>
      <c r="F160" s="17">
        <v>2.1045854315161705E-2</v>
      </c>
      <c r="G160" s="17">
        <v>3.0209831893444061E-3</v>
      </c>
      <c r="H160" s="17">
        <v>3.0206344090402126E-3</v>
      </c>
      <c r="I160" s="17">
        <v>6.7723891697824001E-3</v>
      </c>
      <c r="J160" s="17">
        <v>3.7517547607421875E-3</v>
      </c>
      <c r="K160" s="18"/>
      <c r="M160" s="1">
        <v>2009</v>
      </c>
      <c r="N160" s="4">
        <f t="shared" si="129"/>
        <v>1.0032710587757947</v>
      </c>
      <c r="O160" s="4">
        <f t="shared" si="122"/>
        <v>0.92594300782132455</v>
      </c>
      <c r="P160" s="4">
        <f t="shared" si="123"/>
        <v>1.0083029446504888</v>
      </c>
      <c r="Q160" s="4">
        <f t="shared" si="124"/>
        <v>1.06517308969248</v>
      </c>
      <c r="R160" s="4">
        <f t="shared" si="125"/>
        <v>0.99773168054582884</v>
      </c>
      <c r="S160" s="4">
        <f t="shared" si="126"/>
        <v>0.99773156532379093</v>
      </c>
      <c r="T160" s="4">
        <f t="shared" si="127"/>
        <v>1.1026149073979441</v>
      </c>
      <c r="U160" s="4">
        <f t="shared" si="128"/>
        <v>1.1051218040196169</v>
      </c>
    </row>
    <row r="161" spans="1:21" x14ac:dyDescent="0.25">
      <c r="A161" s="1">
        <v>1008</v>
      </c>
      <c r="B161" s="1">
        <v>2011</v>
      </c>
      <c r="C161" s="17">
        <v>1.4246627870306838E-5</v>
      </c>
      <c r="D161" s="17">
        <v>-2.0449198782444E-2</v>
      </c>
      <c r="E161" s="17">
        <v>2.6560267433524132E-3</v>
      </c>
      <c r="F161" s="17">
        <v>2.1045751869678497E-2</v>
      </c>
      <c r="G161" s="17">
        <v>3.2668265048414469E-3</v>
      </c>
      <c r="H161" s="17">
        <v>3.26737598516047E-3</v>
      </c>
      <c r="I161" s="17">
        <v>5.0458143232390285E-4</v>
      </c>
      <c r="J161" s="17">
        <v>-2.7627944946289063E-3</v>
      </c>
      <c r="K161" s="18"/>
      <c r="M161" s="1">
        <v>2010</v>
      </c>
      <c r="N161" s="4">
        <f t="shared" si="129"/>
        <v>1.0034628615539389</v>
      </c>
      <c r="O161" s="4">
        <f t="shared" si="122"/>
        <v>0.90720050292182475</v>
      </c>
      <c r="P161" s="4">
        <f t="shared" si="123"/>
        <v>1.010557171198601</v>
      </c>
      <c r="Q161" s="4">
        <f t="shared" si="124"/>
        <v>1.0878281284750584</v>
      </c>
      <c r="R161" s="4">
        <f t="shared" si="125"/>
        <v>1.0007503685873504</v>
      </c>
      <c r="S161" s="4">
        <f t="shared" si="126"/>
        <v>1.0007499039747856</v>
      </c>
      <c r="T161" s="4">
        <f t="shared" si="127"/>
        <v>1.110107587690895</v>
      </c>
      <c r="U161" s="4">
        <f t="shared" si="128"/>
        <v>1.1092757374062809</v>
      </c>
    </row>
    <row r="162" spans="1:21" x14ac:dyDescent="0.25">
      <c r="A162" s="1">
        <v>1008</v>
      </c>
      <c r="B162" s="1">
        <v>2012</v>
      </c>
      <c r="C162" s="17">
        <v>2.5160005316138268E-4</v>
      </c>
      <c r="D162" s="17">
        <v>-5.9328317642211914E-2</v>
      </c>
      <c r="E162" s="17">
        <v>3.0566302593797445E-3</v>
      </c>
      <c r="F162" s="17">
        <v>9.4845527783036232E-3</v>
      </c>
      <c r="G162" s="17">
        <v>-4.6535532921552658E-2</v>
      </c>
      <c r="H162" s="17">
        <v>-4.653589054942131E-2</v>
      </c>
      <c r="I162" s="17">
        <v>8.8964290916919708E-3</v>
      </c>
      <c r="J162" s="17">
        <v>5.5432319641113281E-2</v>
      </c>
      <c r="K162" s="18"/>
      <c r="M162" s="1">
        <v>2011</v>
      </c>
      <c r="N162" s="4">
        <f t="shared" si="129"/>
        <v>1.0034771576177444</v>
      </c>
      <c r="O162" s="4">
        <f t="shared" si="122"/>
        <v>0.88883737503250859</v>
      </c>
      <c r="P162" s="4">
        <f t="shared" si="123"/>
        <v>1.0132448057055665</v>
      </c>
      <c r="Q162" s="4">
        <f t="shared" si="124"/>
        <v>1.1109649007489319</v>
      </c>
      <c r="R162" s="4">
        <f t="shared" si="125"/>
        <v>1.0040249923177054</v>
      </c>
      <c r="S162" s="4">
        <f t="shared" si="126"/>
        <v>1.0040250778767186</v>
      </c>
      <c r="T162" s="4">
        <f t="shared" si="127"/>
        <v>1.1106678687093376</v>
      </c>
      <c r="U162" s="4">
        <f t="shared" si="128"/>
        <v>1.1062152661792011</v>
      </c>
    </row>
    <row r="163" spans="1:21" x14ac:dyDescent="0.25">
      <c r="A163" s="1">
        <v>1008</v>
      </c>
      <c r="B163" s="1">
        <v>2013</v>
      </c>
      <c r="C163" s="17">
        <v>2.5063217617571354E-4</v>
      </c>
      <c r="D163" s="17">
        <v>-2.8046416118741035E-3</v>
      </c>
      <c r="E163" s="17">
        <v>2.4718770291656256E-3</v>
      </c>
      <c r="F163" s="17">
        <v>3.4012019168585539E-3</v>
      </c>
      <c r="G163" s="17">
        <v>3.3190695103257895E-3</v>
      </c>
      <c r="H163" s="17">
        <v>3.3185267820954323E-3</v>
      </c>
      <c r="I163" s="17">
        <v>8.654334582388401E-3</v>
      </c>
      <c r="J163" s="17">
        <v>5.3358078002929688E-3</v>
      </c>
      <c r="K163" s="18"/>
      <c r="M163" s="1">
        <v>2012</v>
      </c>
      <c r="N163" s="4">
        <f t="shared" si="129"/>
        <v>1.0037296642879612</v>
      </c>
      <c r="O163" s="4">
        <f t="shared" si="122"/>
        <v>0.83763795365452764</v>
      </c>
      <c r="P163" s="4">
        <f t="shared" si="123"/>
        <v>1.0163466586325562</v>
      </c>
      <c r="Q163" s="4">
        <f t="shared" si="124"/>
        <v>1.1215520337304823</v>
      </c>
      <c r="R163" s="4">
        <f t="shared" si="125"/>
        <v>0.95837262120882827</v>
      </c>
      <c r="S163" s="4">
        <f t="shared" si="126"/>
        <v>0.95837236013680238</v>
      </c>
      <c r="T163" s="4">
        <f t="shared" si="127"/>
        <v>1.1205929299886541</v>
      </c>
      <c r="U163" s="4">
        <f t="shared" si="128"/>
        <v>1.1692667450195695</v>
      </c>
    </row>
    <row r="164" spans="1:21" x14ac:dyDescent="0.25">
      <c r="A164" s="1">
        <v>1008</v>
      </c>
      <c r="B164" s="1">
        <v>2014</v>
      </c>
      <c r="C164" s="17">
        <v>2.2931193234398961E-4</v>
      </c>
      <c r="D164" s="17">
        <v>-2.8046416118741035E-3</v>
      </c>
      <c r="E164" s="17">
        <v>2.2934325970709324E-3</v>
      </c>
      <c r="F164" s="17">
        <v>3.4012575633823872E-3</v>
      </c>
      <c r="G164" s="17">
        <v>3.1193604227155447E-3</v>
      </c>
      <c r="H164" s="17">
        <v>3.1201238743960857E-3</v>
      </c>
      <c r="I164" s="17">
        <v>7.7187414281070232E-3</v>
      </c>
      <c r="J164" s="17">
        <v>4.5986175537109375E-3</v>
      </c>
      <c r="K164" s="18"/>
      <c r="M164" s="1">
        <v>2013</v>
      </c>
      <c r="N164" s="4">
        <f t="shared" si="129"/>
        <v>1.0039812627660336</v>
      </c>
      <c r="O164" s="4">
        <f t="shared" si="122"/>
        <v>0.83529197075245154</v>
      </c>
      <c r="P164" s="4">
        <f t="shared" si="123"/>
        <v>1.0188620501802019</v>
      </c>
      <c r="Q164" s="4">
        <f t="shared" si="124"/>
        <v>1.1253731531732356</v>
      </c>
      <c r="R164" s="4">
        <f t="shared" si="125"/>
        <v>0.96155881122349851</v>
      </c>
      <c r="S164" s="4">
        <f t="shared" si="126"/>
        <v>0.96155802741868857</v>
      </c>
      <c r="T164" s="4">
        <f t="shared" si="127"/>
        <v>1.1303330022654197</v>
      </c>
      <c r="U164" s="4">
        <f t="shared" si="128"/>
        <v>1.1755224022887141</v>
      </c>
    </row>
    <row r="165" spans="1:21" x14ac:dyDescent="0.25">
      <c r="A165" s="1">
        <v>1008</v>
      </c>
      <c r="B165" s="1">
        <v>2015</v>
      </c>
      <c r="C165" s="17">
        <v>3.1252784538082778E-4</v>
      </c>
      <c r="D165" s="17">
        <v>-6.5154023468494415E-3</v>
      </c>
      <c r="E165" s="17">
        <v>2.6404280215501785E-3</v>
      </c>
      <c r="F165" s="17">
        <v>3.4011779353022575E-3</v>
      </c>
      <c r="G165" s="17">
        <v>-1.6126854461617768E-4</v>
      </c>
      <c r="H165" s="17">
        <v>-1.6171298921108246E-4</v>
      </c>
      <c r="I165" s="17">
        <v>1.0294372215867043E-2</v>
      </c>
      <c r="J165" s="17">
        <v>1.0456085205078125E-2</v>
      </c>
      <c r="K165" s="18"/>
      <c r="M165" s="1">
        <v>2014</v>
      </c>
      <c r="N165" s="4">
        <f t="shared" si="129"/>
        <v>1.0042115140481098</v>
      </c>
      <c r="O165" s="4">
        <f t="shared" si="122"/>
        <v>0.83295255827349535</v>
      </c>
      <c r="P165" s="4">
        <f t="shared" si="123"/>
        <v>1.0212014231897697</v>
      </c>
      <c r="Q165" s="4">
        <f t="shared" si="124"/>
        <v>1.1292073539779914</v>
      </c>
      <c r="R165" s="4">
        <f t="shared" si="125"/>
        <v>0.9645629427719189</v>
      </c>
      <c r="S165" s="4">
        <f t="shared" si="126"/>
        <v>0.96456289291520225</v>
      </c>
      <c r="T165" s="4">
        <f t="shared" si="127"/>
        <v>1.1390915092778329</v>
      </c>
      <c r="U165" s="4">
        <f t="shared" si="128"/>
        <v>1.1809406288701987</v>
      </c>
    </row>
    <row r="166" spans="1:21" x14ac:dyDescent="0.25">
      <c r="A166" s="1">
        <v>1008</v>
      </c>
      <c r="B166" s="1">
        <v>2016</v>
      </c>
      <c r="C166" s="17">
        <v>2.9648147756233811E-4</v>
      </c>
      <c r="D166" s="17">
        <v>-2.8046416118741035E-3</v>
      </c>
      <c r="E166" s="17">
        <v>2.2161498200148344E-3</v>
      </c>
      <c r="F166" s="17">
        <v>3.4012501128017902E-3</v>
      </c>
      <c r="G166" s="17">
        <v>3.1092397402971983E-3</v>
      </c>
      <c r="H166" s="17">
        <v>3.1094495207071304E-3</v>
      </c>
      <c r="I166" s="17">
        <v>9.5601025968790054E-3</v>
      </c>
      <c r="J166" s="17">
        <v>6.450653076171875E-3</v>
      </c>
      <c r="K166" s="18"/>
      <c r="M166" s="1">
        <v>2015</v>
      </c>
      <c r="N166" s="4">
        <f t="shared" si="129"/>
        <v>1.0045254071565155</v>
      </c>
      <c r="O166" s="4">
        <f t="shared" si="122"/>
        <v>0.82754317849922243</v>
      </c>
      <c r="P166" s="4">
        <f t="shared" si="123"/>
        <v>1.0239013950151876</v>
      </c>
      <c r="Q166" s="4">
        <f t="shared" si="124"/>
        <v>1.133054527867517</v>
      </c>
      <c r="R166" s="4">
        <f t="shared" si="125"/>
        <v>0.96440740165222949</v>
      </c>
      <c r="S166" s="4">
        <f t="shared" si="126"/>
        <v>0.96440692317801302</v>
      </c>
      <c r="T166" s="4">
        <f t="shared" si="127"/>
        <v>1.1508783060075769</v>
      </c>
      <c r="U166" s="4">
        <f t="shared" si="128"/>
        <v>1.1933534262508969</v>
      </c>
    </row>
    <row r="167" spans="1:21" x14ac:dyDescent="0.25">
      <c r="A167" s="1">
        <v>1008</v>
      </c>
      <c r="B167" s="1">
        <v>2017</v>
      </c>
      <c r="C167" s="17">
        <v>3.8181297713890672E-4</v>
      </c>
      <c r="D167" s="17">
        <v>-2.8046416118741035E-3</v>
      </c>
      <c r="E167" s="17">
        <v>3.8460181094706059E-3</v>
      </c>
      <c r="F167" s="17">
        <v>3.4012824762612581E-3</v>
      </c>
      <c r="G167" s="17">
        <v>4.8244721256196499E-3</v>
      </c>
      <c r="H167" s="17">
        <v>4.8241857439279556E-3</v>
      </c>
      <c r="I167" s="17">
        <v>1.2047315016388893E-2</v>
      </c>
      <c r="J167" s="17">
        <v>7.2231292724609375E-3</v>
      </c>
      <c r="K167" s="18"/>
      <c r="M167" s="1">
        <v>2016</v>
      </c>
      <c r="N167" s="4">
        <f t="shared" si="129"/>
        <v>1.0048232744873695</v>
      </c>
      <c r="O167" s="4">
        <f t="shared" si="122"/>
        <v>0.82522546815787656</v>
      </c>
      <c r="P167" s="4">
        <f t="shared" si="123"/>
        <v>1.0261730301196004</v>
      </c>
      <c r="Q167" s="4">
        <f t="shared" si="124"/>
        <v>1.1369148910169848</v>
      </c>
      <c r="R167" s="4">
        <f t="shared" si="125"/>
        <v>0.9674106419488705</v>
      </c>
      <c r="S167" s="4">
        <f t="shared" si="126"/>
        <v>0.9674103649283694</v>
      </c>
      <c r="T167" s="4">
        <f t="shared" si="127"/>
        <v>1.1619335812722857</v>
      </c>
      <c r="U167" s="4">
        <f t="shared" si="128"/>
        <v>1.2010762169433173</v>
      </c>
    </row>
    <row r="168" spans="1:21" x14ac:dyDescent="0.25">
      <c r="A168" s="1">
        <v>1008</v>
      </c>
      <c r="B168" s="1">
        <v>2018</v>
      </c>
      <c r="C168" s="17">
        <v>4.4003070797771215E-4</v>
      </c>
      <c r="D168" s="17">
        <v>1.3639051467180252E-3</v>
      </c>
      <c r="E168" s="17">
        <v>3.6363040562719107E-3</v>
      </c>
      <c r="F168" s="17">
        <v>3.401180962100625E-3</v>
      </c>
      <c r="G168" s="17">
        <v>8.8414205238223076E-3</v>
      </c>
      <c r="H168" s="17">
        <v>8.8415453210473061E-3</v>
      </c>
      <c r="I168" s="17">
        <v>1.3653785921633244E-2</v>
      </c>
      <c r="J168" s="17">
        <v>4.8122406005859375E-3</v>
      </c>
      <c r="K168" s="18"/>
      <c r="M168" s="1">
        <v>2017</v>
      </c>
      <c r="N168" s="4">
        <f t="shared" si="129"/>
        <v>1.0052070023047686</v>
      </c>
      <c r="O168" s="4">
        <f t="shared" si="122"/>
        <v>0.82291424905634258</v>
      </c>
      <c r="P168" s="4">
        <f t="shared" si="123"/>
        <v>1.0301273094175261</v>
      </c>
      <c r="Q168" s="4">
        <f t="shared" si="124"/>
        <v>1.1407884435015576</v>
      </c>
      <c r="R168" s="4">
        <f t="shared" si="125"/>
        <v>0.97208916425060998</v>
      </c>
      <c r="S168" s="4">
        <f t="shared" si="126"/>
        <v>0.97208860750198245</v>
      </c>
      <c r="T168" s="4">
        <f t="shared" si="127"/>
        <v>1.176016421028476</v>
      </c>
      <c r="U168" s="4">
        <f t="shared" si="128"/>
        <v>1.2097831535326697</v>
      </c>
    </row>
    <row r="169" spans="1:21" x14ac:dyDescent="0.25">
      <c r="A169" s="1">
        <v>1008</v>
      </c>
      <c r="B169" s="1">
        <v>2019</v>
      </c>
      <c r="C169" s="17">
        <v>3.6470926715992391E-4</v>
      </c>
      <c r="D169" s="16">
        <v>-2.8046416118741035E-3</v>
      </c>
      <c r="E169" s="16">
        <v>2.5247146841138601E-3</v>
      </c>
      <c r="F169" s="16">
        <v>3.401229390874505E-3</v>
      </c>
      <c r="G169" s="16">
        <v>3.4860116429626942E-3</v>
      </c>
      <c r="H169" s="17">
        <v>3.48631851375103E-3</v>
      </c>
      <c r="I169" s="17">
        <v>1.1196775361895561E-2</v>
      </c>
      <c r="J169" s="17">
        <v>7.7104568481445313E-3</v>
      </c>
      <c r="K169" s="18"/>
      <c r="M169" s="1">
        <v>2018</v>
      </c>
      <c r="N169" s="4">
        <f t="shared" si="129"/>
        <v>1.0056494215855529</v>
      </c>
      <c r="O169" s="4">
        <f t="shared" si="122"/>
        <v>0.82403739179190749</v>
      </c>
      <c r="P169" s="4">
        <f t="shared" si="123"/>
        <v>1.0338799843296975</v>
      </c>
      <c r="Q169" s="4">
        <f t="shared" si="124"/>
        <v>1.1446750772630332</v>
      </c>
      <c r="R169" s="4">
        <f t="shared" si="125"/>
        <v>0.98072192001474345</v>
      </c>
      <c r="S169" s="4">
        <f t="shared" si="126"/>
        <v>0.98072148071315368</v>
      </c>
      <c r="T169" s="4">
        <f t="shared" si="127"/>
        <v>1.1921836180404679</v>
      </c>
      <c r="U169" s="4">
        <f t="shared" si="128"/>
        <v>1.2156189515120437</v>
      </c>
    </row>
    <row r="170" spans="1:21" x14ac:dyDescent="0.25">
      <c r="A170" s="1">
        <v>1008</v>
      </c>
      <c r="B170" s="1">
        <v>2020</v>
      </c>
      <c r="C170" s="17">
        <v>5.7144754100590944E-4</v>
      </c>
      <c r="D170" s="16">
        <v>-2.8046416118741035E-3</v>
      </c>
      <c r="E170" s="16">
        <v>2.4051258806139231E-3</v>
      </c>
      <c r="F170" s="16">
        <v>3.4012384712696075E-3</v>
      </c>
      <c r="G170" s="16">
        <v>3.5731703974306583E-3</v>
      </c>
      <c r="H170" s="17">
        <v>3.5731997340917587E-3</v>
      </c>
      <c r="I170" s="17">
        <v>1.7704745754599571E-2</v>
      </c>
      <c r="J170" s="17">
        <v>1.4131546020507813E-2</v>
      </c>
      <c r="K170" s="18"/>
      <c r="M170" s="1">
        <v>2019</v>
      </c>
      <c r="N170" s="4">
        <f t="shared" si="129"/>
        <v>1.0060162581393985</v>
      </c>
      <c r="O170" s="4">
        <f t="shared" si="122"/>
        <v>0.82172950015044</v>
      </c>
      <c r="P170" s="4">
        <f t="shared" si="123"/>
        <v>1.0364935341532844</v>
      </c>
      <c r="Q170" s="4">
        <f t="shared" si="124"/>
        <v>1.1485750082992028</v>
      </c>
      <c r="R170" s="4">
        <f t="shared" si="125"/>
        <v>0.98414669397914789</v>
      </c>
      <c r="S170" s="4">
        <f t="shared" si="126"/>
        <v>0.9841465551492582</v>
      </c>
      <c r="T170" s="4">
        <f t="shared" si="127"/>
        <v>1.2056072406044764</v>
      </c>
      <c r="U170" s="4">
        <f t="shared" si="128"/>
        <v>1.2250281570022943</v>
      </c>
    </row>
    <row r="171" spans="1:21" x14ac:dyDescent="0.25">
      <c r="A171" s="1">
        <v>1008</v>
      </c>
      <c r="B171" s="1">
        <v>2021</v>
      </c>
      <c r="C171" s="17">
        <v>1.5166128287091851E-4</v>
      </c>
      <c r="D171" s="16">
        <v>4.15196493268013E-2</v>
      </c>
      <c r="E171" s="16">
        <v>2.0946111180819571E-4</v>
      </c>
      <c r="F171" s="16">
        <v>1.7006454290822148E-3</v>
      </c>
      <c r="G171" s="16">
        <v>4.3581418693065643E-2</v>
      </c>
      <c r="H171" s="17">
        <v>4.3581102043390274E-2</v>
      </c>
      <c r="I171" s="17">
        <v>4.7493916936218739E-3</v>
      </c>
      <c r="J171" s="17">
        <v>-3.8831710815429688E-2</v>
      </c>
      <c r="K171" s="18"/>
      <c r="M171" s="1">
        <v>2020</v>
      </c>
      <c r="N171" s="4">
        <f t="shared" si="129"/>
        <v>1.0065913079460747</v>
      </c>
      <c r="O171" s="4">
        <f t="shared" si="122"/>
        <v>0.81942807224943115</v>
      </c>
      <c r="P171" s="4">
        <f t="shared" si="123"/>
        <v>1.0389894318482824</v>
      </c>
      <c r="Q171" s="4">
        <f t="shared" si="124"/>
        <v>1.1524882369439859</v>
      </c>
      <c r="R171" s="4">
        <f t="shared" si="125"/>
        <v>0.98766950787182184</v>
      </c>
      <c r="S171" s="4">
        <f t="shared" si="126"/>
        <v>0.98766939751990401</v>
      </c>
      <c r="T171" s="4">
        <f t="shared" si="127"/>
        <v>1.2271422839885107</v>
      </c>
      <c r="U171" s="4">
        <f t="shared" si="128"/>
        <v>1.242462596432943</v>
      </c>
    </row>
    <row r="172" spans="1:21" x14ac:dyDescent="0.25">
      <c r="A172" s="1">
        <v>1008</v>
      </c>
      <c r="B172" s="1">
        <v>2022</v>
      </c>
      <c r="C172" s="17">
        <v>2.3051101015880704E-4</v>
      </c>
      <c r="D172" s="17">
        <v>-2.8046416118741035E-3</v>
      </c>
      <c r="E172" s="17">
        <v>2.2772923111915588E-3</v>
      </c>
      <c r="F172" s="17">
        <v>3.4012249670922756E-3</v>
      </c>
      <c r="G172" s="17">
        <v>3.104386618360877E-3</v>
      </c>
      <c r="H172" s="17">
        <v>3.1047114171087742E-3</v>
      </c>
      <c r="I172" s="17">
        <v>7.1549662388861179E-3</v>
      </c>
      <c r="J172" s="17">
        <v>4.0502548217773438E-3</v>
      </c>
      <c r="K172" s="18"/>
      <c r="M172" s="1">
        <v>2021</v>
      </c>
      <c r="N172" s="4">
        <f t="shared" si="129"/>
        <v>1.0067439804521259</v>
      </c>
      <c r="O172" s="4">
        <f t="shared" si="122"/>
        <v>0.85416661421454854</v>
      </c>
      <c r="P172" s="4">
        <f t="shared" si="123"/>
        <v>1.0392070825237147</v>
      </c>
      <c r="Q172" s="4">
        <f t="shared" si="124"/>
        <v>1.154449878351675</v>
      </c>
      <c r="R172" s="4">
        <f t="shared" si="125"/>
        <v>1.0316652819935421</v>
      </c>
      <c r="S172" s="4">
        <f t="shared" si="126"/>
        <v>1.0316648400496058</v>
      </c>
      <c r="T172" s="4">
        <f t="shared" si="127"/>
        <v>1.2329843254491337</v>
      </c>
      <c r="U172" s="4">
        <f t="shared" si="128"/>
        <v>1.1951403954868371</v>
      </c>
    </row>
    <row r="173" spans="1:21" x14ac:dyDescent="0.25">
      <c r="A173" s="1">
        <v>1008</v>
      </c>
      <c r="B173" s="1">
        <v>2023</v>
      </c>
      <c r="C173" s="17">
        <v>2.4288505665026605E-4</v>
      </c>
      <c r="D173" s="17">
        <v>-2.8046416118741035E-3</v>
      </c>
      <c r="E173" s="17">
        <v>2.5345480535179377E-3</v>
      </c>
      <c r="F173" s="17">
        <v>3.4012291580438614E-3</v>
      </c>
      <c r="G173" s="17">
        <v>3.3740205690264702E-3</v>
      </c>
      <c r="H173" s="17">
        <v>3.3738445490598679E-3</v>
      </c>
      <c r="I173" s="17">
        <v>7.4546169489622116E-3</v>
      </c>
      <c r="J173" s="17">
        <v>4.0807723999023438E-3</v>
      </c>
      <c r="K173" s="18"/>
      <c r="M173" s="1">
        <v>2022</v>
      </c>
      <c r="N173" s="4">
        <f t="shared" si="129"/>
        <v>1.0069760727729211</v>
      </c>
      <c r="O173" s="4">
        <f t="shared" si="122"/>
        <v>0.8517743392898881</v>
      </c>
      <c r="P173" s="4">
        <f t="shared" si="123"/>
        <v>1.041576357564465</v>
      </c>
      <c r="Q173" s="4">
        <f t="shared" si="124"/>
        <v>1.1583831072075339</v>
      </c>
      <c r="R173" s="4">
        <f t="shared" si="125"/>
        <v>1.0348729462284749</v>
      </c>
      <c r="S173" s="4">
        <f t="shared" si="126"/>
        <v>1.0348728390357897</v>
      </c>
      <c r="T173" s="4">
        <f t="shared" si="127"/>
        <v>1.2418379224942229</v>
      </c>
      <c r="U173" s="4">
        <f t="shared" si="128"/>
        <v>1.1999908347631152</v>
      </c>
    </row>
    <row r="174" spans="1:21" x14ac:dyDescent="0.25">
      <c r="A174" s="1"/>
      <c r="B174" s="1"/>
      <c r="M174" s="1">
        <v>2023</v>
      </c>
      <c r="N174" s="4">
        <f t="shared" si="129"/>
        <v>1.0072206819181526</v>
      </c>
      <c r="O174" s="4">
        <f t="shared" si="122"/>
        <v>0.8493887644389837</v>
      </c>
      <c r="P174" s="4">
        <f t="shared" si="123"/>
        <v>1.044219631231166</v>
      </c>
      <c r="Q174" s="4">
        <f t="shared" si="124"/>
        <v>1.1623297415071085</v>
      </c>
      <c r="R174" s="4">
        <f t="shared" si="125"/>
        <v>1.0383705259703333</v>
      </c>
      <c r="S174" s="4">
        <f t="shared" si="126"/>
        <v>1.0383702356414566</v>
      </c>
      <c r="T174" s="4">
        <f t="shared" si="127"/>
        <v>1.2511299397028386</v>
      </c>
      <c r="U174" s="4">
        <f t="shared" si="128"/>
        <v>1.2048977293924188</v>
      </c>
    </row>
    <row r="175" spans="1:21" x14ac:dyDescent="0.25">
      <c r="B175" s="1" t="s">
        <v>10</v>
      </c>
      <c r="C175" s="17">
        <f>AVERAGE(C157:C173)</f>
        <v>4.2321985941217626E-4</v>
      </c>
      <c r="D175" s="17">
        <f t="shared" ref="D175:J175" si="130">AVERAGE(D157:D173)</f>
        <v>-9.6022522843935906E-3</v>
      </c>
      <c r="E175" s="17">
        <f t="shared" si="130"/>
        <v>2.5452848280752625E-3</v>
      </c>
      <c r="F175" s="17">
        <f t="shared" si="130"/>
        <v>8.8486111079178319E-3</v>
      </c>
      <c r="G175" s="17">
        <f t="shared" si="130"/>
        <v>2.2148636755232208E-3</v>
      </c>
      <c r="H175" s="17">
        <f t="shared" si="130"/>
        <v>2.2148472284350324E-3</v>
      </c>
      <c r="I175" s="17">
        <f t="shared" si="130"/>
        <v>1.3179240868125549E-2</v>
      </c>
      <c r="J175" s="17">
        <f t="shared" si="130"/>
        <v>1.0964393615722656E-2</v>
      </c>
      <c r="M175" s="2" t="s">
        <v>11</v>
      </c>
      <c r="N175" s="4">
        <f>AVERAGE(N157:N174)</f>
        <v>1.0044226361196165</v>
      </c>
      <c r="O175" s="4">
        <f>AVERAGE(O157:O174)</f>
        <v>0.87020867057317708</v>
      </c>
      <c r="P175" s="4">
        <f t="shared" ref="P175:U175" si="131">AVERAGE(P157:P174)</f>
        <v>1.0228586422439143</v>
      </c>
      <c r="Q175" s="4">
        <f t="shared" si="131"/>
        <v>1.113112015177053</v>
      </c>
      <c r="R175" s="4">
        <f t="shared" si="131"/>
        <v>0.99234827671316317</v>
      </c>
      <c r="S175" s="4">
        <f t="shared" si="131"/>
        <v>0.99234798373739685</v>
      </c>
      <c r="T175" s="4">
        <f t="shared" si="131"/>
        <v>1.1478032013303812</v>
      </c>
      <c r="U175" s="4">
        <f t="shared" si="131"/>
        <v>1.1570222656160487</v>
      </c>
    </row>
    <row r="176" spans="1:21" x14ac:dyDescent="0.25">
      <c r="B176" s="1"/>
      <c r="C176" s="18">
        <f>C175-N176</f>
        <v>-2.5153490401663703E-17</v>
      </c>
      <c r="D176" s="18">
        <f t="shared" ref="D176" si="132">D175-O176</f>
        <v>0</v>
      </c>
      <c r="E176" s="18">
        <f t="shared" ref="E176" si="133">E175-P176</f>
        <v>-3.6429192995512949E-17</v>
      </c>
      <c r="F176" s="18">
        <f t="shared" ref="F176" si="134">F175-Q176</f>
        <v>0</v>
      </c>
      <c r="G176" s="18">
        <f t="shared" ref="G176" si="135">G175-R176</f>
        <v>-1.0408340855860843E-17</v>
      </c>
      <c r="H176" s="18">
        <f t="shared" ref="H176" si="136">H175-S176</f>
        <v>-1.6913553890773869E-17</v>
      </c>
      <c r="I176" s="18">
        <f t="shared" ref="I176" si="137">I175-T176</f>
        <v>-1.3877787807814457E-17</v>
      </c>
      <c r="J176" s="18">
        <f t="shared" ref="J176" si="138">J175-U176</f>
        <v>-3.1225022567582528E-17</v>
      </c>
      <c r="K176" s="18"/>
      <c r="M176" s="2" t="s">
        <v>12</v>
      </c>
      <c r="N176" s="2">
        <f>LN(N174/N157)/17</f>
        <v>4.2321985941220141E-4</v>
      </c>
      <c r="O176" s="2">
        <f>LN(O174/O157)/17</f>
        <v>-9.6022522843935854E-3</v>
      </c>
      <c r="P176" s="2">
        <f t="shared" ref="P176:T176" si="139">LN(P174/P157)/17</f>
        <v>2.545284828075299E-3</v>
      </c>
      <c r="Q176" s="2">
        <f t="shared" si="139"/>
        <v>8.8486111079178406E-3</v>
      </c>
      <c r="R176" s="2">
        <f t="shared" si="139"/>
        <v>2.2148636755232312E-3</v>
      </c>
      <c r="S176" s="2">
        <f t="shared" si="139"/>
        <v>2.2148472284350493E-3</v>
      </c>
      <c r="T176" s="2">
        <f t="shared" si="139"/>
        <v>1.3179240868125563E-2</v>
      </c>
      <c r="U176" s="2">
        <f>LN(U174/U157)/17</f>
        <v>1.0964393615722687E-2</v>
      </c>
    </row>
    <row r="177" spans="1:21" x14ac:dyDescent="0.25">
      <c r="A177" s="1"/>
      <c r="B177" s="1"/>
      <c r="M177" s="2" t="s">
        <v>13</v>
      </c>
      <c r="N177" s="2">
        <f>LN(N174/N175)</f>
        <v>2.7818526056623914E-3</v>
      </c>
      <c r="O177" s="2">
        <f>LN(O174/O175)</f>
        <v>-2.4216043975011637E-2</v>
      </c>
      <c r="P177" s="2">
        <f t="shared" ref="P177:U177" si="140">LN(P174/P175)</f>
        <v>2.0668544280191676E-2</v>
      </c>
      <c r="Q177" s="2">
        <f t="shared" si="140"/>
        <v>4.3266679038335067E-2</v>
      </c>
      <c r="R177" s="2">
        <f t="shared" si="140"/>
        <v>4.5333830400881951E-2</v>
      </c>
      <c r="S177" s="2">
        <f t="shared" si="140"/>
        <v>4.5333846035247746E-2</v>
      </c>
      <c r="T177" s="2">
        <f t="shared" si="140"/>
        <v>8.619723896867823E-2</v>
      </c>
      <c r="U177" s="2">
        <f t="shared" si="140"/>
        <v>4.0544999174666946E-2</v>
      </c>
    </row>
    <row r="178" spans="1:21" x14ac:dyDescent="0.25">
      <c r="A178" s="1">
        <v>1009</v>
      </c>
      <c r="B178" s="1">
        <v>2006</v>
      </c>
      <c r="O178" s="3"/>
    </row>
    <row r="179" spans="1:21" x14ac:dyDescent="0.25">
      <c r="A179" s="1">
        <v>1009</v>
      </c>
      <c r="B179" s="1">
        <v>2007</v>
      </c>
      <c r="C179" s="17">
        <v>-2.9411638388410211E-4</v>
      </c>
      <c r="D179" s="17">
        <v>-2.0449198782444E-2</v>
      </c>
      <c r="E179" s="17">
        <v>5.2185822278261185E-3</v>
      </c>
      <c r="F179" s="17">
        <v>1.7644554376602173E-2</v>
      </c>
      <c r="G179" s="17">
        <v>2.1198214963078499E-3</v>
      </c>
      <c r="H179" s="17">
        <v>2.1197889000177383E-3</v>
      </c>
      <c r="I179" s="17">
        <v>1.6004333272576332E-2</v>
      </c>
      <c r="J179" s="17">
        <v>1.3884544372558594E-2</v>
      </c>
      <c r="K179" s="18"/>
      <c r="M179" s="1">
        <v>2006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  <c r="S179" s="4">
        <v>1</v>
      </c>
      <c r="T179" s="4">
        <v>1</v>
      </c>
      <c r="U179" s="4">
        <v>1</v>
      </c>
    </row>
    <row r="180" spans="1:21" x14ac:dyDescent="0.25">
      <c r="A180" s="1">
        <v>1009</v>
      </c>
      <c r="B180" s="1">
        <v>2008</v>
      </c>
      <c r="C180" s="17">
        <v>-3.6086473846808076E-4</v>
      </c>
      <c r="D180" s="17">
        <v>-2.0449198782444E-2</v>
      </c>
      <c r="E180" s="17">
        <v>5.6381063768640161E-4</v>
      </c>
      <c r="F180" s="17">
        <v>1.7644559964537621E-2</v>
      </c>
      <c r="G180" s="17">
        <v>-2.6016929186880589E-3</v>
      </c>
      <c r="H180" s="17">
        <v>-2.6018600910902023E-3</v>
      </c>
      <c r="I180" s="17">
        <v>1.7166854813694954E-2</v>
      </c>
      <c r="J180" s="17">
        <v>1.9768714904785156E-2</v>
      </c>
      <c r="K180" s="18"/>
      <c r="M180" s="1">
        <v>2007</v>
      </c>
      <c r="N180" s="4">
        <f>N179*EXP(C179)</f>
        <v>0.99970592686409943</v>
      </c>
      <c r="O180" s="4">
        <f t="shared" ref="O180:O196" si="141">O179*EXP(D179)</f>
        <v>0.97975846813336864</v>
      </c>
      <c r="P180" s="4">
        <f t="shared" ref="P180:P196" si="142">P179*EXP(E179)</f>
        <v>1.0052322227457928</v>
      </c>
      <c r="Q180" s="4">
        <f t="shared" ref="Q180:Q196" si="143">Q179*EXP(F179)</f>
        <v>1.0178011391264756</v>
      </c>
      <c r="R180" s="4">
        <f t="shared" ref="R180:R196" si="144">R179*EXP(G179)</f>
        <v>1.002122069906358</v>
      </c>
      <c r="S180" s="4">
        <f t="shared" ref="S180:S196" si="145">S179*EXP(H179)</f>
        <v>1.0021220372408968</v>
      </c>
      <c r="T180" s="4">
        <f t="shared" ref="T180:T196" si="146">T179*EXP(I179)</f>
        <v>1.0161330885782014</v>
      </c>
      <c r="U180" s="4">
        <f t="shared" ref="U180:U196" si="147">U179*EXP(J179)</f>
        <v>1.0139813823233352</v>
      </c>
    </row>
    <row r="181" spans="1:21" x14ac:dyDescent="0.25">
      <c r="A181" s="1">
        <v>1009</v>
      </c>
      <c r="B181" s="1">
        <v>2009</v>
      </c>
      <c r="C181" s="17">
        <v>-5.6283420417457819E-4</v>
      </c>
      <c r="D181" s="17">
        <v>-3.6044195294380188E-2</v>
      </c>
      <c r="E181" s="17">
        <v>2.4926895275712013E-2</v>
      </c>
      <c r="F181" s="17">
        <v>1.7644556239247322E-2</v>
      </c>
      <c r="G181" s="17">
        <v>5.964422132819891E-3</v>
      </c>
      <c r="H181" s="17">
        <v>5.9651117771863937E-3</v>
      </c>
      <c r="I181" s="17">
        <v>2.2831795737147331E-2</v>
      </c>
      <c r="J181" s="17">
        <v>1.6866683959960938E-2</v>
      </c>
      <c r="K181" s="18"/>
      <c r="M181" s="1">
        <v>2008</v>
      </c>
      <c r="N181" s="4">
        <f t="shared" ref="N181:N196" si="148">N180*EXP(C180)</f>
        <v>0.99934523333095959</v>
      </c>
      <c r="O181" s="4">
        <f t="shared" si="141"/>
        <v>0.95992665587904513</v>
      </c>
      <c r="P181" s="4">
        <f t="shared" si="142"/>
        <v>1.0057991431691871</v>
      </c>
      <c r="Q181" s="4">
        <f t="shared" si="143"/>
        <v>1.035919164595801</v>
      </c>
      <c r="R181" s="4">
        <f t="shared" si="144"/>
        <v>0.99951824465900752</v>
      </c>
      <c r="S181" s="4">
        <f t="shared" si="145"/>
        <v>0.99951804498657482</v>
      </c>
      <c r="T181" s="4">
        <f t="shared" si="146"/>
        <v>1.0337274859253329</v>
      </c>
      <c r="U181" s="4">
        <f t="shared" si="147"/>
        <v>1.034225936300347</v>
      </c>
    </row>
    <row r="182" spans="1:21" x14ac:dyDescent="0.25">
      <c r="A182" s="1">
        <v>1009</v>
      </c>
      <c r="B182" s="1">
        <v>2010</v>
      </c>
      <c r="C182" s="17">
        <v>-3.8733944529667497E-4</v>
      </c>
      <c r="D182" s="17">
        <v>-2.0449198782444E-2</v>
      </c>
      <c r="E182" s="17">
        <v>1.0548809543251991E-2</v>
      </c>
      <c r="F182" s="17">
        <v>1.7644574865698814E-2</v>
      </c>
      <c r="G182" s="17">
        <v>7.3568462394177914E-3</v>
      </c>
      <c r="H182" s="17">
        <v>7.3568839579820633E-3</v>
      </c>
      <c r="I182" s="17">
        <v>1.4642955735325813E-2</v>
      </c>
      <c r="J182" s="17">
        <v>7.28607177734375E-3</v>
      </c>
      <c r="K182" s="18"/>
      <c r="M182" s="1">
        <v>2009</v>
      </c>
      <c r="N182" s="4">
        <f t="shared" si="148"/>
        <v>0.99878292590963114</v>
      </c>
      <c r="O182" s="4">
        <f t="shared" si="141"/>
        <v>0.92594300782132455</v>
      </c>
      <c r="P182" s="4">
        <f t="shared" si="142"/>
        <v>1.0311856824013304</v>
      </c>
      <c r="Q182" s="4">
        <f t="shared" si="143"/>
        <v>1.0543597077324514</v>
      </c>
      <c r="R182" s="4">
        <f t="shared" si="144"/>
        <v>1.0054976073953559</v>
      </c>
      <c r="S182" s="4">
        <f t="shared" si="145"/>
        <v>1.0054980999642948</v>
      </c>
      <c r="T182" s="4">
        <f t="shared" si="146"/>
        <v>1.0576008394260556</v>
      </c>
      <c r="U182" s="4">
        <f t="shared" si="147"/>
        <v>1.0518178397986138</v>
      </c>
    </row>
    <row r="183" spans="1:21" x14ac:dyDescent="0.25">
      <c r="A183" s="1">
        <v>1009</v>
      </c>
      <c r="B183" s="1">
        <v>2011</v>
      </c>
      <c r="C183" s="17">
        <v>-3.2175667001865804E-4</v>
      </c>
      <c r="D183" s="17">
        <v>-2.0449198782444E-2</v>
      </c>
      <c r="E183" s="17">
        <v>-8.5671916604042053E-3</v>
      </c>
      <c r="F183" s="17">
        <v>1.7644580453634262E-2</v>
      </c>
      <c r="G183" s="17">
        <v>-1.1693567037582397E-2</v>
      </c>
      <c r="H183" s="17">
        <v>-1.1693594045937061E-2</v>
      </c>
      <c r="I183" s="17">
        <v>1.2551668100059032E-2</v>
      </c>
      <c r="J183" s="17">
        <v>2.4245262145996094E-2</v>
      </c>
      <c r="K183" s="18"/>
      <c r="M183" s="1">
        <v>2010</v>
      </c>
      <c r="N183" s="4">
        <f t="shared" si="148"/>
        <v>0.99839613280008765</v>
      </c>
      <c r="O183" s="4">
        <f t="shared" si="141"/>
        <v>0.90720050292182475</v>
      </c>
      <c r="P183" s="4">
        <f t="shared" si="142"/>
        <v>1.042121039865658</v>
      </c>
      <c r="Q183" s="4">
        <f t="shared" si="143"/>
        <v>1.073128533566581</v>
      </c>
      <c r="R183" s="4">
        <f t="shared" si="144"/>
        <v>1.0129221759047795</v>
      </c>
      <c r="S183" s="4">
        <f t="shared" si="145"/>
        <v>1.0129227103168246</v>
      </c>
      <c r="T183" s="4">
        <f t="shared" si="146"/>
        <v>1.0732011805092867</v>
      </c>
      <c r="U183" s="4">
        <f t="shared" si="147"/>
        <v>1.0595094468497084</v>
      </c>
    </row>
    <row r="184" spans="1:21" x14ac:dyDescent="0.25">
      <c r="A184" s="1">
        <v>1009</v>
      </c>
      <c r="B184" s="1">
        <v>2012</v>
      </c>
      <c r="C184" s="17">
        <v>-3.0019067344255745E-4</v>
      </c>
      <c r="D184" s="17">
        <v>-5.9328317642211914E-2</v>
      </c>
      <c r="E184" s="17">
        <v>2.3742776829749346E-3</v>
      </c>
      <c r="F184" s="17">
        <v>6.0832379385828972E-3</v>
      </c>
      <c r="G184" s="17">
        <v>-5.1170993596315384E-2</v>
      </c>
      <c r="H184" s="17">
        <v>-5.1170960068702698E-2</v>
      </c>
      <c r="I184" s="17">
        <v>1.2070043943822384E-2</v>
      </c>
      <c r="J184" s="17">
        <v>6.3241004943847656E-2</v>
      </c>
      <c r="K184" s="18"/>
      <c r="M184" s="1">
        <v>2011</v>
      </c>
      <c r="N184" s="4">
        <f t="shared" si="148"/>
        <v>0.99807494386015128</v>
      </c>
      <c r="O184" s="4">
        <f t="shared" si="141"/>
        <v>0.88883737503250859</v>
      </c>
      <c r="P184" s="4">
        <f t="shared" si="142"/>
        <v>1.0332311243629599</v>
      </c>
      <c r="Q184" s="4">
        <f t="shared" si="143"/>
        <v>1.0922314723753455</v>
      </c>
      <c r="R184" s="4">
        <f t="shared" si="144"/>
        <v>1.0011464866261723</v>
      </c>
      <c r="S184" s="4">
        <f t="shared" si="145"/>
        <v>1.0011469877860968</v>
      </c>
      <c r="T184" s="4">
        <f t="shared" si="146"/>
        <v>1.0867565387466847</v>
      </c>
      <c r="U184" s="4">
        <f t="shared" si="147"/>
        <v>1.0855114703485265</v>
      </c>
    </row>
    <row r="185" spans="1:21" x14ac:dyDescent="0.25">
      <c r="A185" s="1">
        <v>1009</v>
      </c>
      <c r="B185" s="1">
        <v>2013</v>
      </c>
      <c r="C185" s="17">
        <v>-2.3494349443353713E-4</v>
      </c>
      <c r="D185" s="17">
        <v>-2.8046416118741035E-3</v>
      </c>
      <c r="E185" s="17">
        <v>4.3967938981950283E-3</v>
      </c>
      <c r="F185" s="17">
        <v>0</v>
      </c>
      <c r="G185" s="17">
        <v>1.3572088209912181E-3</v>
      </c>
      <c r="H185" s="17">
        <v>1.3570673763751984E-3</v>
      </c>
      <c r="I185" s="17">
        <v>9.6540339291095734E-3</v>
      </c>
      <c r="J185" s="17">
        <v>8.296966552734375E-3</v>
      </c>
      <c r="K185" s="18"/>
      <c r="M185" s="1">
        <v>2012</v>
      </c>
      <c r="N185" s="4">
        <f t="shared" si="148"/>
        <v>0.99777537603659072</v>
      </c>
      <c r="O185" s="4">
        <f t="shared" si="141"/>
        <v>0.83763795365452764</v>
      </c>
      <c r="P185" s="4">
        <f t="shared" si="142"/>
        <v>1.0356872165315125</v>
      </c>
      <c r="Q185" s="4">
        <f t="shared" si="143"/>
        <v>1.0988960267886967</v>
      </c>
      <c r="R185" s="4">
        <f t="shared" si="144"/>
        <v>0.95120548836518781</v>
      </c>
      <c r="S185" s="4">
        <f t="shared" si="145"/>
        <v>0.95120599641701287</v>
      </c>
      <c r="T185" s="4">
        <f t="shared" si="146"/>
        <v>1.0999532199728734</v>
      </c>
      <c r="U185" s="4">
        <f t="shared" si="147"/>
        <v>1.1563775093308601</v>
      </c>
    </row>
    <row r="186" spans="1:21" x14ac:dyDescent="0.25">
      <c r="A186" s="1">
        <v>1009</v>
      </c>
      <c r="B186" s="1">
        <v>2014</v>
      </c>
      <c r="C186" s="17">
        <v>-3.079177113249898E-4</v>
      </c>
      <c r="D186" s="17">
        <v>-2.8046416118741035E-3</v>
      </c>
      <c r="E186" s="17">
        <v>3.1925276853144169E-3</v>
      </c>
      <c r="F186" s="17">
        <v>0</v>
      </c>
      <c r="G186" s="17">
        <v>7.9968362115323544E-5</v>
      </c>
      <c r="H186" s="17">
        <v>7.9835765063762665E-5</v>
      </c>
      <c r="I186" s="17">
        <v>1.2589181773364544E-2</v>
      </c>
      <c r="J186" s="17">
        <v>1.2509346008300781E-2</v>
      </c>
      <c r="K186" s="18"/>
      <c r="M186" s="1">
        <v>2013</v>
      </c>
      <c r="N186" s="4">
        <f t="shared" si="148"/>
        <v>0.99754098273875336</v>
      </c>
      <c r="O186" s="4">
        <f t="shared" si="141"/>
        <v>0.83529197075245154</v>
      </c>
      <c r="P186" s="4">
        <f t="shared" si="142"/>
        <v>1.0402509453009128</v>
      </c>
      <c r="Q186" s="4">
        <f t="shared" si="143"/>
        <v>1.0988960267886967</v>
      </c>
      <c r="R186" s="4">
        <f t="shared" si="144"/>
        <v>0.95249734930880392</v>
      </c>
      <c r="S186" s="4">
        <f t="shared" si="145"/>
        <v>0.95249772332494531</v>
      </c>
      <c r="T186" s="4">
        <f t="shared" si="146"/>
        <v>1.1106236290508513</v>
      </c>
      <c r="U186" s="4">
        <f t="shared" si="147"/>
        <v>1.1660118474701169</v>
      </c>
    </row>
    <row r="187" spans="1:21" x14ac:dyDescent="0.25">
      <c r="A187" s="1">
        <v>1009</v>
      </c>
      <c r="B187" s="1">
        <v>2015</v>
      </c>
      <c r="C187" s="17">
        <v>-2.5763796293176711E-4</v>
      </c>
      <c r="D187" s="17">
        <v>-6.5154023468494415E-3</v>
      </c>
      <c r="E187" s="17">
        <v>5.7589467614889145E-3</v>
      </c>
      <c r="F187" s="17">
        <v>0</v>
      </c>
      <c r="G187" s="17">
        <v>-1.0140935191884637E-3</v>
      </c>
      <c r="H187" s="17">
        <v>-1.0138452053070068E-3</v>
      </c>
      <c r="I187" s="17">
        <v>1.0496050119400024E-2</v>
      </c>
      <c r="J187" s="17">
        <v>1.1509895324707031E-2</v>
      </c>
      <c r="K187" s="18"/>
      <c r="M187" s="1">
        <v>2014</v>
      </c>
      <c r="N187" s="4">
        <f t="shared" si="148"/>
        <v>0.99723386948762682</v>
      </c>
      <c r="O187" s="4">
        <f t="shared" si="141"/>
        <v>0.83295255827349535</v>
      </c>
      <c r="P187" s="4">
        <f t="shared" si="142"/>
        <v>1.0435772821294356</v>
      </c>
      <c r="Q187" s="4">
        <f t="shared" si="143"/>
        <v>1.0988960267886967</v>
      </c>
      <c r="R187" s="4">
        <f t="shared" si="144"/>
        <v>0.95257352200740963</v>
      </c>
      <c r="S187" s="4">
        <f t="shared" si="145"/>
        <v>0.9525737697449802</v>
      </c>
      <c r="T187" s="4">
        <f t="shared" si="146"/>
        <v>1.1246938522685579</v>
      </c>
      <c r="U187" s="4">
        <f t="shared" si="147"/>
        <v>1.1806895056716809</v>
      </c>
    </row>
    <row r="188" spans="1:21" x14ac:dyDescent="0.25">
      <c r="A188" s="1">
        <v>1009</v>
      </c>
      <c r="B188" s="1">
        <v>2016</v>
      </c>
      <c r="C188" s="17">
        <v>-4.3090013787150383E-4</v>
      </c>
      <c r="D188" s="17">
        <v>-2.8046416118741035E-3</v>
      </c>
      <c r="E188" s="17">
        <v>4.7140126116573811E-3</v>
      </c>
      <c r="F188" s="17">
        <v>0</v>
      </c>
      <c r="G188" s="17">
        <v>1.4784708619117737E-3</v>
      </c>
      <c r="H188" s="17">
        <v>1.4779139310121536E-3</v>
      </c>
      <c r="I188" s="17">
        <v>1.8163399770855904E-2</v>
      </c>
      <c r="J188" s="17">
        <v>1.668548583984375E-2</v>
      </c>
      <c r="K188" s="18"/>
      <c r="M188" s="1">
        <v>2015</v>
      </c>
      <c r="N188" s="4">
        <f t="shared" si="148"/>
        <v>0.99697697727893919</v>
      </c>
      <c r="O188" s="4">
        <f t="shared" si="141"/>
        <v>0.82754317849922243</v>
      </c>
      <c r="P188" s="4">
        <f t="shared" si="142"/>
        <v>1.0496045267712002</v>
      </c>
      <c r="Q188" s="4">
        <f t="shared" si="143"/>
        <v>1.0988960267886967</v>
      </c>
      <c r="R188" s="4">
        <f t="shared" si="144"/>
        <v>0.95160801301314124</v>
      </c>
      <c r="S188" s="4">
        <f t="shared" si="145"/>
        <v>0.95160849679718018</v>
      </c>
      <c r="T188" s="4">
        <f t="shared" si="146"/>
        <v>1.1365608647438394</v>
      </c>
      <c r="U188" s="4">
        <f t="shared" si="147"/>
        <v>1.1943576267211318</v>
      </c>
    </row>
    <row r="189" spans="1:21" x14ac:dyDescent="0.25">
      <c r="A189" s="1">
        <v>1009</v>
      </c>
      <c r="B189" s="1">
        <v>2017</v>
      </c>
      <c r="C189" s="17">
        <v>-3.2650510547682643E-4</v>
      </c>
      <c r="D189" s="17">
        <v>-2.8046416118741035E-3</v>
      </c>
      <c r="E189" s="17">
        <v>7.1039851754903793E-3</v>
      </c>
      <c r="F189" s="17">
        <v>0</v>
      </c>
      <c r="G189" s="17">
        <v>3.9728386327624321E-3</v>
      </c>
      <c r="H189" s="17">
        <v>3.9730723947286606E-3</v>
      </c>
      <c r="I189" s="17">
        <v>1.4315670356154442E-2</v>
      </c>
      <c r="J189" s="17">
        <v>1.0342597961425781E-2</v>
      </c>
      <c r="K189" s="18"/>
      <c r="M189" s="1">
        <v>2016</v>
      </c>
      <c r="N189" s="4">
        <f t="shared" si="148"/>
        <v>0.99654747230549678</v>
      </c>
      <c r="O189" s="4">
        <f t="shared" si="141"/>
        <v>0.82522546815787656</v>
      </c>
      <c r="P189" s="4">
        <f t="shared" si="142"/>
        <v>1.0545640562056198</v>
      </c>
      <c r="Q189" s="4">
        <f t="shared" si="143"/>
        <v>1.0988960267886967</v>
      </c>
      <c r="R189" s="4">
        <f t="shared" si="144"/>
        <v>0.953015978293694</v>
      </c>
      <c r="S189" s="4">
        <f t="shared" si="145"/>
        <v>0.95301593202935453</v>
      </c>
      <c r="T189" s="4">
        <f t="shared" si="146"/>
        <v>1.1573932952449175</v>
      </c>
      <c r="U189" s="4">
        <f t="shared" si="147"/>
        <v>1.2144532503861374</v>
      </c>
    </row>
    <row r="190" spans="1:21" x14ac:dyDescent="0.25">
      <c r="A190" s="1">
        <v>1009</v>
      </c>
      <c r="B190" s="1">
        <v>2018</v>
      </c>
      <c r="C190" s="17">
        <v>-3.8379436591640115E-4</v>
      </c>
      <c r="D190" s="17">
        <v>1.3639051467180252E-3</v>
      </c>
      <c r="E190" s="17">
        <v>5.1646134816110134E-3</v>
      </c>
      <c r="F190" s="17">
        <v>0</v>
      </c>
      <c r="G190" s="17">
        <v>6.1447243206202984E-3</v>
      </c>
      <c r="H190" s="17">
        <v>6.1446167528629303E-3</v>
      </c>
      <c r="I190" s="17">
        <v>1.7068002372980118E-2</v>
      </c>
      <c r="J190" s="17">
        <v>1.0923385620117188E-2</v>
      </c>
      <c r="K190" s="18"/>
      <c r="M190" s="1">
        <v>2017</v>
      </c>
      <c r="N190" s="4">
        <f t="shared" si="148"/>
        <v>0.99622214758092098</v>
      </c>
      <c r="O190" s="4">
        <f t="shared" si="141"/>
        <v>0.82291424905634258</v>
      </c>
      <c r="P190" s="4">
        <f t="shared" si="142"/>
        <v>1.0620823368862777</v>
      </c>
      <c r="Q190" s="4">
        <f t="shared" si="143"/>
        <v>1.0988960267886967</v>
      </c>
      <c r="R190" s="4">
        <f t="shared" si="144"/>
        <v>0.9568096878981216</v>
      </c>
      <c r="S190" s="4">
        <f t="shared" si="145"/>
        <v>0.95680986511534505</v>
      </c>
      <c r="T190" s="4">
        <f t="shared" si="146"/>
        <v>1.1740813212713141</v>
      </c>
      <c r="U190" s="4">
        <f t="shared" si="147"/>
        <v>1.2270790312380662</v>
      </c>
    </row>
    <row r="191" spans="1:21" x14ac:dyDescent="0.25">
      <c r="A191" s="1">
        <v>1009</v>
      </c>
      <c r="B191" s="1">
        <v>2019</v>
      </c>
      <c r="C191" s="17">
        <v>-3.2951962202787399E-4</v>
      </c>
      <c r="D191" s="17">
        <v>-2.8046416118741035E-3</v>
      </c>
      <c r="E191" s="17">
        <v>6.0301884077489376E-3</v>
      </c>
      <c r="F191" s="17">
        <v>0</v>
      </c>
      <c r="G191" s="17">
        <v>2.8960271738469601E-3</v>
      </c>
      <c r="H191" s="17">
        <v>2.8963331133127213E-3</v>
      </c>
      <c r="I191" s="17">
        <v>1.478579081594944E-2</v>
      </c>
      <c r="J191" s="17">
        <v>1.1889457702636719E-2</v>
      </c>
      <c r="K191" s="18"/>
      <c r="M191" s="1">
        <v>2018</v>
      </c>
      <c r="N191" s="4">
        <f t="shared" si="148"/>
        <v>0.99583987649491512</v>
      </c>
      <c r="O191" s="4">
        <f t="shared" si="141"/>
        <v>0.82403739179190749</v>
      </c>
      <c r="P191" s="4">
        <f t="shared" si="142"/>
        <v>1.0675817706428341</v>
      </c>
      <c r="Q191" s="4">
        <f t="shared" si="143"/>
        <v>1.0988960267886967</v>
      </c>
      <c r="R191" s="4">
        <f t="shared" si="144"/>
        <v>0.96270712014916482</v>
      </c>
      <c r="S191" s="4">
        <f t="shared" si="145"/>
        <v>0.96270719490243239</v>
      </c>
      <c r="T191" s="4">
        <f t="shared" si="146"/>
        <v>1.1942925359256962</v>
      </c>
      <c r="U191" s="4">
        <f t="shared" si="147"/>
        <v>1.2405563637228305</v>
      </c>
    </row>
    <row r="192" spans="1:21" x14ac:dyDescent="0.25">
      <c r="A192" s="1">
        <v>1009</v>
      </c>
      <c r="B192" s="1">
        <v>2020</v>
      </c>
      <c r="C192" s="17">
        <v>-2.424525300739333E-4</v>
      </c>
      <c r="D192" s="16">
        <v>-2.8046416118741035E-3</v>
      </c>
      <c r="E192" s="16">
        <v>6.7275017499923706E-3</v>
      </c>
      <c r="F192" s="16">
        <v>0</v>
      </c>
      <c r="G192" s="16">
        <v>3.6804075352847576E-3</v>
      </c>
      <c r="H192" s="16">
        <v>3.6804741248488426E-3</v>
      </c>
      <c r="I192" s="17">
        <v>1.0799652896821499E-2</v>
      </c>
      <c r="J192" s="17">
        <v>7.1191787719726563E-3</v>
      </c>
      <c r="K192" s="18"/>
      <c r="M192" s="1">
        <v>2019</v>
      </c>
      <c r="N192" s="4">
        <f t="shared" si="148"/>
        <v>0.9955117817750051</v>
      </c>
      <c r="O192" s="4">
        <f t="shared" si="141"/>
        <v>0.82172950015044</v>
      </c>
      <c r="P192" s="4">
        <f t="shared" si="142"/>
        <v>1.0740389392652596</v>
      </c>
      <c r="Q192" s="4">
        <f t="shared" si="143"/>
        <v>1.0988960267886967</v>
      </c>
      <c r="R192" s="4">
        <f t="shared" si="144"/>
        <v>0.96549918712907956</v>
      </c>
      <c r="S192" s="4">
        <f t="shared" si="145"/>
        <v>0.96549955748352212</v>
      </c>
      <c r="T192" s="4">
        <f t="shared" si="146"/>
        <v>1.2120822892225036</v>
      </c>
      <c r="U192" s="4">
        <f t="shared" si="147"/>
        <v>1.2553939366999967</v>
      </c>
    </row>
    <row r="193" spans="1:21" x14ac:dyDescent="0.25">
      <c r="A193" s="1">
        <v>1009</v>
      </c>
      <c r="B193" s="1">
        <v>2021</v>
      </c>
      <c r="C193" s="17">
        <v>-2.4375361681450158E-4</v>
      </c>
      <c r="D193" s="16">
        <v>4.15196493268013E-2</v>
      </c>
      <c r="E193" s="16">
        <v>2.9159423429518938E-3</v>
      </c>
      <c r="F193" s="16">
        <v>0</v>
      </c>
      <c r="G193" s="16">
        <v>4.4191837310791016E-2</v>
      </c>
      <c r="H193" s="16">
        <v>4.4191218912601471E-2</v>
      </c>
      <c r="I193" s="17">
        <v>1.0806897655129433E-2</v>
      </c>
      <c r="J193" s="17">
        <v>-3.3384323120117188E-2</v>
      </c>
      <c r="K193" s="18"/>
      <c r="M193" s="1">
        <v>2020</v>
      </c>
      <c r="N193" s="4">
        <f t="shared" si="148"/>
        <v>0.99527044668212949</v>
      </c>
      <c r="O193" s="4">
        <f t="shared" si="141"/>
        <v>0.81942807224943115</v>
      </c>
      <c r="P193" s="4">
        <f t="shared" si="142"/>
        <v>1.0812888978191848</v>
      </c>
      <c r="Q193" s="4">
        <f t="shared" si="143"/>
        <v>1.0988960267886967</v>
      </c>
      <c r="R193" s="4">
        <f t="shared" si="144"/>
        <v>0.96905916467835729</v>
      </c>
      <c r="S193" s="4">
        <f t="shared" si="145"/>
        <v>0.96905960092762078</v>
      </c>
      <c r="T193" s="4">
        <f t="shared" si="146"/>
        <v>1.2252432964669788</v>
      </c>
      <c r="U193" s="4">
        <f t="shared" si="147"/>
        <v>1.2643631995753679</v>
      </c>
    </row>
    <row r="194" spans="1:21" x14ac:dyDescent="0.25">
      <c r="A194" s="1">
        <v>1009</v>
      </c>
      <c r="B194" s="1">
        <v>2022</v>
      </c>
      <c r="C194" s="17">
        <v>-3.8795551517978311E-4</v>
      </c>
      <c r="D194" s="17">
        <v>-2.8046416118741035E-3</v>
      </c>
      <c r="E194" s="17">
        <v>3.2901631202548742E-3</v>
      </c>
      <c r="F194" s="17">
        <v>0</v>
      </c>
      <c r="G194" s="17">
        <v>9.7565993200987577E-5</v>
      </c>
      <c r="H194" s="17">
        <v>9.8381191492080688E-5</v>
      </c>
      <c r="I194" s="17">
        <v>1.7840538173913956E-2</v>
      </c>
      <c r="J194" s="17">
        <v>1.7742156982421875E-2</v>
      </c>
      <c r="K194" s="18"/>
      <c r="M194" s="1">
        <v>2021</v>
      </c>
      <c r="N194" s="4">
        <f t="shared" si="148"/>
        <v>0.99502787547604754</v>
      </c>
      <c r="O194" s="4">
        <f t="shared" si="141"/>
        <v>0.85416661421454854</v>
      </c>
      <c r="P194" s="4">
        <f t="shared" si="142"/>
        <v>1.084446475320936</v>
      </c>
      <c r="Q194" s="4">
        <f t="shared" si="143"/>
        <v>1.0988960267886967</v>
      </c>
      <c r="R194" s="4">
        <f t="shared" si="144"/>
        <v>1.012844010567131</v>
      </c>
      <c r="S194" s="4">
        <f t="shared" si="145"/>
        <v>1.0128438401863848</v>
      </c>
      <c r="T194" s="4">
        <f t="shared" si="146"/>
        <v>1.2385561813001431</v>
      </c>
      <c r="U194" s="4">
        <f t="shared" si="147"/>
        <v>1.2228500890312244</v>
      </c>
    </row>
    <row r="195" spans="1:21" x14ac:dyDescent="0.25">
      <c r="A195" s="1">
        <v>1009</v>
      </c>
      <c r="B195" s="1">
        <v>2023</v>
      </c>
      <c r="C195" s="17">
        <v>-2.8283588471822441E-4</v>
      </c>
      <c r="D195" s="17">
        <v>-2.8046416118741035E-3</v>
      </c>
      <c r="E195" s="17">
        <v>4.35226084664464E-3</v>
      </c>
      <c r="F195" s="17">
        <v>0</v>
      </c>
      <c r="G195" s="17">
        <v>1.2647833209484816E-3</v>
      </c>
      <c r="H195" s="17">
        <v>1.2644678354263306E-3</v>
      </c>
      <c r="I195" s="17">
        <v>1.3543978333473206E-2</v>
      </c>
      <c r="J195" s="17">
        <v>1.2279510498046875E-2</v>
      </c>
      <c r="K195" s="18"/>
      <c r="M195" s="1">
        <v>2022</v>
      </c>
      <c r="N195" s="4">
        <f t="shared" si="148"/>
        <v>0.99464192379488148</v>
      </c>
      <c r="O195" s="4">
        <f t="shared" si="141"/>
        <v>0.8517743392898881</v>
      </c>
      <c r="P195" s="4">
        <f t="shared" si="142"/>
        <v>1.0880203572231524</v>
      </c>
      <c r="Q195" s="4">
        <f t="shared" si="143"/>
        <v>1.0988960267886967</v>
      </c>
      <c r="R195" s="4">
        <f t="shared" si="144"/>
        <v>1.0129428345198299</v>
      </c>
      <c r="S195" s="4">
        <f t="shared" si="145"/>
        <v>1.0129434898719247</v>
      </c>
      <c r="T195" s="4">
        <f t="shared" si="146"/>
        <v>1.2608509743483809</v>
      </c>
      <c r="U195" s="4">
        <f t="shared" si="147"/>
        <v>1.2447396975062668</v>
      </c>
    </row>
    <row r="196" spans="1:21" x14ac:dyDescent="0.25">
      <c r="A196" s="1"/>
      <c r="B196" s="1"/>
      <c r="M196" s="1">
        <v>2023</v>
      </c>
      <c r="N196" s="4">
        <f t="shared" si="148"/>
        <v>0.99436064314639272</v>
      </c>
      <c r="O196" s="4">
        <f t="shared" si="141"/>
        <v>0.8493887644389837</v>
      </c>
      <c r="P196" s="4">
        <f t="shared" si="142"/>
        <v>1.0927660253258806</v>
      </c>
      <c r="Q196" s="4">
        <f t="shared" si="143"/>
        <v>1.0988960267886967</v>
      </c>
      <c r="R196" s="4">
        <f t="shared" si="144"/>
        <v>1.0142247982542856</v>
      </c>
      <c r="S196" s="4">
        <f t="shared" si="145"/>
        <v>1.0142251344623865</v>
      </c>
      <c r="T196" s="4">
        <f t="shared" si="146"/>
        <v>1.2780440813374068</v>
      </c>
      <c r="U196" s="4">
        <f t="shared" si="147"/>
        <v>1.2601187218896839</v>
      </c>
    </row>
    <row r="197" spans="1:21" x14ac:dyDescent="0.25">
      <c r="B197" s="1" t="s">
        <v>10</v>
      </c>
      <c r="C197" s="17">
        <f>AVERAGE(C179:C195)</f>
        <v>-3.3266576835611723E-4</v>
      </c>
      <c r="D197" s="17">
        <f t="shared" ref="D197:J197" si="149">AVERAGE(D179:D195)</f>
        <v>-9.6022522843935906E-3</v>
      </c>
      <c r="E197" s="17">
        <f t="shared" si="149"/>
        <v>5.218359987552771E-3</v>
      </c>
      <c r="F197" s="17">
        <f t="shared" si="149"/>
        <v>5.5474155199001819E-3</v>
      </c>
      <c r="G197" s="17">
        <f t="shared" si="149"/>
        <v>8.3085736054379269E-4</v>
      </c>
      <c r="H197" s="17">
        <f t="shared" si="149"/>
        <v>8.308768601101987E-4</v>
      </c>
      <c r="I197" s="17">
        <f t="shared" si="149"/>
        <v>1.443122634116341E-2</v>
      </c>
      <c r="J197" s="17">
        <f t="shared" si="149"/>
        <v>1.3600349426269531E-2</v>
      </c>
      <c r="M197" s="2" t="s">
        <v>11</v>
      </c>
      <c r="N197" s="4">
        <f>AVERAGE(N179:N196)</f>
        <v>0.99706969642014598</v>
      </c>
      <c r="O197" s="4">
        <f>AVERAGE(O179:O196)</f>
        <v>0.87020867057317708</v>
      </c>
      <c r="P197" s="4">
        <f t="shared" ref="P197:U197" si="150">AVERAGE(P179:P196)</f>
        <v>1.0495265578870627</v>
      </c>
      <c r="Q197" s="4">
        <f t="shared" si="150"/>
        <v>1.0811217966033899</v>
      </c>
      <c r="R197" s="4">
        <f t="shared" si="150"/>
        <v>0.98201076325977121</v>
      </c>
      <c r="S197" s="4">
        <f t="shared" si="150"/>
        <v>0.98201102675320961</v>
      </c>
      <c r="T197" s="4">
        <f t="shared" si="150"/>
        <v>1.1377663707966126</v>
      </c>
      <c r="U197" s="4">
        <f t="shared" si="150"/>
        <v>1.1595576030479942</v>
      </c>
    </row>
    <row r="198" spans="1:21" x14ac:dyDescent="0.25">
      <c r="B198" s="1"/>
      <c r="C198" s="18">
        <f>C197-N198</f>
        <v>-2.6020852139652106E-18</v>
      </c>
      <c r="D198" s="18">
        <f t="shared" ref="D198" si="151">D197-O198</f>
        <v>0</v>
      </c>
      <c r="E198" s="18">
        <f t="shared" ref="E198" si="152">E197-P198</f>
        <v>-1.474514954580286E-17</v>
      </c>
      <c r="F198" s="18">
        <f t="shared" ref="F198" si="153">F197-Q198</f>
        <v>-1.214306433183765E-17</v>
      </c>
      <c r="G198" s="18">
        <f t="shared" ref="G198" si="154">G197-R198</f>
        <v>3.2851325826310784E-17</v>
      </c>
      <c r="H198" s="18">
        <f t="shared" ref="H198" si="155">H197-S198</f>
        <v>2.7105054312137611E-18</v>
      </c>
      <c r="I198" s="18">
        <f t="shared" ref="I198" si="156">I197-T198</f>
        <v>0</v>
      </c>
      <c r="J198" s="18">
        <f t="shared" ref="J198" si="157">J197-U198</f>
        <v>0</v>
      </c>
      <c r="K198" s="18"/>
      <c r="M198" s="2" t="s">
        <v>12</v>
      </c>
      <c r="N198" s="2">
        <f>LN(N196/N179)/17</f>
        <v>-3.3266576835611463E-4</v>
      </c>
      <c r="O198" s="2">
        <f>LN(O196/O179)/17</f>
        <v>-9.6022522843935854E-3</v>
      </c>
      <c r="P198" s="2">
        <f t="shared" ref="P198:T198" si="158">LN(P196/P179)/17</f>
        <v>5.2183599875527857E-3</v>
      </c>
      <c r="Q198" s="2">
        <f t="shared" si="158"/>
        <v>5.5474155199001941E-3</v>
      </c>
      <c r="R198" s="2">
        <f t="shared" si="158"/>
        <v>8.3085736054375984E-4</v>
      </c>
      <c r="S198" s="2">
        <f t="shared" si="158"/>
        <v>8.3087686011019599E-4</v>
      </c>
      <c r="T198" s="2">
        <f t="shared" si="158"/>
        <v>1.443122634116341E-2</v>
      </c>
      <c r="U198" s="2">
        <f>LN(U196/U179)/17</f>
        <v>1.3600349426269523E-2</v>
      </c>
    </row>
    <row r="199" spans="1:21" x14ac:dyDescent="0.25">
      <c r="A199" s="1"/>
      <c r="B199" s="1"/>
      <c r="M199" s="2" t="s">
        <v>13</v>
      </c>
      <c r="N199" s="2">
        <f>LN(N196/N197)</f>
        <v>-2.7207127369966127E-3</v>
      </c>
      <c r="O199" s="2">
        <f>LN(O196/O197)</f>
        <v>-2.4216043975011637E-2</v>
      </c>
      <c r="P199" s="2">
        <f t="shared" ref="P199:U199" si="159">LN(P196/P197)</f>
        <v>4.0372954554114444E-2</v>
      </c>
      <c r="Q199" s="2">
        <f t="shared" si="159"/>
        <v>1.6306861219645807E-2</v>
      </c>
      <c r="R199" s="2">
        <f t="shared" si="159"/>
        <v>3.2277585267316285E-2</v>
      </c>
      <c r="S199" s="2">
        <f t="shared" si="159"/>
        <v>3.2277648439665581E-2</v>
      </c>
      <c r="T199" s="2">
        <f t="shared" si="159"/>
        <v>0.11626383124193276</v>
      </c>
      <c r="U199" s="2">
        <f t="shared" si="159"/>
        <v>8.3167384553654827E-2</v>
      </c>
    </row>
    <row r="200" spans="1:21" x14ac:dyDescent="0.25">
      <c r="A200" s="1">
        <v>1010</v>
      </c>
      <c r="B200" s="1">
        <v>2006</v>
      </c>
      <c r="O200" s="3"/>
    </row>
    <row r="201" spans="1:21" x14ac:dyDescent="0.25">
      <c r="A201" s="1">
        <v>1010</v>
      </c>
      <c r="B201" s="1">
        <v>2007</v>
      </c>
      <c r="C201" s="17">
        <v>-6.1121019825804979E-5</v>
      </c>
      <c r="D201" s="17">
        <v>-2.0449198782444E-2</v>
      </c>
      <c r="E201" s="17">
        <v>3.2907167915254831E-3</v>
      </c>
      <c r="F201" s="17">
        <v>0</v>
      </c>
      <c r="G201" s="17">
        <v>-1.7219603061676025E-2</v>
      </c>
      <c r="H201" s="17">
        <v>-1.7219172790646553E-2</v>
      </c>
      <c r="I201" s="17">
        <v>2.0173918455839157E-3</v>
      </c>
      <c r="J201" s="17">
        <v>1.9236564636230469E-2</v>
      </c>
      <c r="K201" s="18"/>
      <c r="M201" s="1">
        <v>2006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  <c r="S201" s="4">
        <v>1</v>
      </c>
      <c r="T201" s="4">
        <v>1</v>
      </c>
      <c r="U201" s="4">
        <v>1</v>
      </c>
    </row>
    <row r="202" spans="1:21" x14ac:dyDescent="0.25">
      <c r="A202" s="1">
        <v>1010</v>
      </c>
      <c r="B202" s="1">
        <v>2008</v>
      </c>
      <c r="C202" s="17">
        <v>-3.3393490593880415E-4</v>
      </c>
      <c r="D202" s="17">
        <v>-2.0449198782444E-2</v>
      </c>
      <c r="E202" s="17">
        <v>3.1506067607551813E-3</v>
      </c>
      <c r="F202" s="17">
        <v>0</v>
      </c>
      <c r="G202" s="17">
        <v>-1.7632527276873589E-2</v>
      </c>
      <c r="H202" s="17">
        <v>-1.763206347823143E-2</v>
      </c>
      <c r="I202" s="17">
        <v>1.0292474180459976E-2</v>
      </c>
      <c r="J202" s="17">
        <v>2.7924537658691406E-2</v>
      </c>
      <c r="K202" s="18"/>
      <c r="M202" s="1">
        <v>2007</v>
      </c>
      <c r="N202" s="4">
        <f>N201*EXP(C201)</f>
        <v>0.99993888084802562</v>
      </c>
      <c r="O202" s="4">
        <f t="shared" ref="O202:O218" si="160">O201*EXP(D201)</f>
        <v>0.97975846813336864</v>
      </c>
      <c r="P202" s="4">
        <f t="shared" ref="P202:P218" si="161">P201*EXP(E201)</f>
        <v>1.0032961371440108</v>
      </c>
      <c r="Q202" s="4">
        <f t="shared" ref="Q202:Q218" si="162">Q201*EXP(F201)</f>
        <v>1</v>
      </c>
      <c r="R202" s="4">
        <f t="shared" ref="R202:R218" si="163">R201*EXP(G201)</f>
        <v>0.98292780697626136</v>
      </c>
      <c r="S202" s="4">
        <f t="shared" ref="S202:S218" si="164">S201*EXP(H201)</f>
        <v>0.98292822990171169</v>
      </c>
      <c r="T202" s="4">
        <f t="shared" ref="T202:T218" si="165">T201*EXP(I201)</f>
        <v>1.002019428149624</v>
      </c>
      <c r="U202" s="4">
        <f t="shared" ref="U202:U218" si="166">U201*EXP(J201)</f>
        <v>1.019422779473758</v>
      </c>
    </row>
    <row r="203" spans="1:21" x14ac:dyDescent="0.25">
      <c r="A203" s="1">
        <v>1010</v>
      </c>
      <c r="B203" s="1">
        <v>2009</v>
      </c>
      <c r="C203" s="17">
        <v>-1.3659968972206116E-3</v>
      </c>
      <c r="D203" s="17">
        <v>-3.6044195294380188E-2</v>
      </c>
      <c r="E203" s="17">
        <v>3.3820453099906445E-3</v>
      </c>
      <c r="F203" s="17">
        <v>0</v>
      </c>
      <c r="G203" s="17">
        <v>-3.4028146415948868E-2</v>
      </c>
      <c r="H203" s="17">
        <v>-3.4028690308332443E-2</v>
      </c>
      <c r="I203" s="17">
        <v>3.8092929869890213E-2</v>
      </c>
      <c r="J203" s="17">
        <v>7.2121620178222656E-2</v>
      </c>
      <c r="K203" s="18"/>
      <c r="M203" s="1">
        <v>2008</v>
      </c>
      <c r="N203" s="4">
        <f t="shared" ref="N203:N218" si="167">N202*EXP(C202)</f>
        <v>0.99960502209855262</v>
      </c>
      <c r="O203" s="4">
        <f t="shared" si="160"/>
        <v>0.95992665587904513</v>
      </c>
      <c r="P203" s="4">
        <f t="shared" si="161"/>
        <v>1.0064621134911031</v>
      </c>
      <c r="Q203" s="4">
        <f t="shared" si="162"/>
        <v>1</v>
      </c>
      <c r="R203" s="4">
        <f t="shared" si="163"/>
        <v>0.96574821056077564</v>
      </c>
      <c r="S203" s="4">
        <f t="shared" si="164"/>
        <v>0.96574907400734711</v>
      </c>
      <c r="T203" s="4">
        <f t="shared" si="165"/>
        <v>1.0123859442773659</v>
      </c>
      <c r="U203" s="4">
        <f t="shared" si="166"/>
        <v>1.0482908775428599</v>
      </c>
    </row>
    <row r="204" spans="1:21" x14ac:dyDescent="0.25">
      <c r="A204" s="1">
        <v>1010</v>
      </c>
      <c r="B204" s="1">
        <v>2010</v>
      </c>
      <c r="C204" s="17">
        <v>-4.1118546505458653E-4</v>
      </c>
      <c r="D204" s="17">
        <v>-2.0449198782444E-2</v>
      </c>
      <c r="E204" s="17">
        <v>1.8723919056355953E-3</v>
      </c>
      <c r="F204" s="17">
        <v>0</v>
      </c>
      <c r="G204" s="17">
        <v>-1.8987992778420448E-2</v>
      </c>
      <c r="H204" s="17">
        <v>-1.8987527117133141E-2</v>
      </c>
      <c r="I204" s="17">
        <v>1.1091360822319984E-2</v>
      </c>
      <c r="J204" s="17">
        <v>3.0078887939453125E-2</v>
      </c>
      <c r="K204" s="18"/>
      <c r="M204" s="1">
        <v>2009</v>
      </c>
      <c r="N204" s="4">
        <f t="shared" si="167"/>
        <v>0.99824049692067707</v>
      </c>
      <c r="O204" s="4">
        <f t="shared" si="160"/>
        <v>0.92594300782132455</v>
      </c>
      <c r="P204" s="4">
        <f t="shared" si="161"/>
        <v>1.0098717765291201</v>
      </c>
      <c r="Q204" s="4">
        <f t="shared" si="162"/>
        <v>1</v>
      </c>
      <c r="R204" s="4">
        <f t="shared" si="163"/>
        <v>0.9334384276667127</v>
      </c>
      <c r="S204" s="4">
        <f t="shared" si="164"/>
        <v>0.93343875453570702</v>
      </c>
      <c r="T204" s="4">
        <f t="shared" si="165"/>
        <v>1.0516946293521043</v>
      </c>
      <c r="U204" s="4">
        <f t="shared" si="166"/>
        <v>1.1266884133980684</v>
      </c>
    </row>
    <row r="205" spans="1:21" x14ac:dyDescent="0.25">
      <c r="A205" s="1">
        <v>1010</v>
      </c>
      <c r="B205" s="1">
        <v>2011</v>
      </c>
      <c r="C205" s="17">
        <v>-2.4589768145233393E-4</v>
      </c>
      <c r="D205" s="17">
        <v>-2.0449198782444E-2</v>
      </c>
      <c r="E205" s="17">
        <v>1.5486136544495821E-3</v>
      </c>
      <c r="F205" s="17">
        <v>0</v>
      </c>
      <c r="G205" s="17">
        <v>-1.9146483391523361E-2</v>
      </c>
      <c r="H205" s="17">
        <v>-1.9146803766489029E-2</v>
      </c>
      <c r="I205" s="17">
        <v>6.7187505774199963E-3</v>
      </c>
      <c r="J205" s="17">
        <v>2.5865554809570313E-2</v>
      </c>
      <c r="K205" s="18"/>
      <c r="M205" s="1">
        <v>2010</v>
      </c>
      <c r="N205" s="4">
        <f t="shared" si="167"/>
        <v>0.99783011931414989</v>
      </c>
      <c r="O205" s="4">
        <f t="shared" si="160"/>
        <v>0.90720050292182475</v>
      </c>
      <c r="P205" s="4">
        <f t="shared" si="161"/>
        <v>1.0117644236048104</v>
      </c>
      <c r="Q205" s="4">
        <f t="shared" si="162"/>
        <v>1</v>
      </c>
      <c r="R205" s="4">
        <f t="shared" si="163"/>
        <v>0.91588151827726072</v>
      </c>
      <c r="S205" s="4">
        <f t="shared" si="164"/>
        <v>0.91588226548903851</v>
      </c>
      <c r="T205" s="4">
        <f t="shared" si="165"/>
        <v>1.0634242826229461</v>
      </c>
      <c r="U205" s="4">
        <f t="shared" si="166"/>
        <v>1.1610927765427659</v>
      </c>
    </row>
    <row r="206" spans="1:21" x14ac:dyDescent="0.25">
      <c r="A206" s="1">
        <v>1010</v>
      </c>
      <c r="B206" s="1">
        <v>2012</v>
      </c>
      <c r="C206" s="17">
        <v>-2.6238505961373448E-4</v>
      </c>
      <c r="D206" s="17">
        <v>-6.8150594830513E-2</v>
      </c>
      <c r="E206" s="17">
        <v>1.7773442668840289E-3</v>
      </c>
      <c r="F206" s="17">
        <v>-2.7390047907829285E-3</v>
      </c>
      <c r="G206" s="17">
        <v>-6.9374643266201019E-2</v>
      </c>
      <c r="H206" s="17">
        <v>-6.9374896585941315E-2</v>
      </c>
      <c r="I206" s="17">
        <v>7.2432993911206722E-3</v>
      </c>
      <c r="J206" s="17">
        <v>7.6618194580078125E-2</v>
      </c>
      <c r="K206" s="18"/>
      <c r="M206" s="1">
        <v>2011</v>
      </c>
      <c r="N206" s="4">
        <f t="shared" si="167"/>
        <v>0.99758478536608797</v>
      </c>
      <c r="O206" s="4">
        <f t="shared" si="160"/>
        <v>0.88883737503250859</v>
      </c>
      <c r="P206" s="4">
        <f t="shared" si="161"/>
        <v>1.0133324696416686</v>
      </c>
      <c r="Q206" s="4">
        <f t="shared" si="162"/>
        <v>1</v>
      </c>
      <c r="R206" s="4">
        <f t="shared" si="163"/>
        <v>0.89851241720672359</v>
      </c>
      <c r="S206" s="4">
        <f t="shared" si="164"/>
        <v>0.89851286238703942</v>
      </c>
      <c r="T206" s="4">
        <f t="shared" si="165"/>
        <v>1.0705932213232787</v>
      </c>
      <c r="U206" s="4">
        <f t="shared" si="166"/>
        <v>1.1915168570626973</v>
      </c>
    </row>
    <row r="207" spans="1:21" x14ac:dyDescent="0.25">
      <c r="A207" s="1">
        <v>1010</v>
      </c>
      <c r="B207" s="1">
        <v>2013</v>
      </c>
      <c r="C207" s="17">
        <v>-1.1895437637576833E-4</v>
      </c>
      <c r="D207" s="17">
        <v>-2.8046416118741035E-3</v>
      </c>
      <c r="E207" s="17">
        <v>1.1252020485699177E-3</v>
      </c>
      <c r="F207" s="17">
        <v>-1.7644580453634262E-2</v>
      </c>
      <c r="G207" s="17">
        <v>-1.9442973658442497E-2</v>
      </c>
      <c r="H207" s="17">
        <v>-1.9442949444055557E-2</v>
      </c>
      <c r="I207" s="17">
        <v>3.3040910493582487E-3</v>
      </c>
      <c r="J207" s="17">
        <v>2.2747039794921875E-2</v>
      </c>
      <c r="K207" s="18"/>
      <c r="M207" s="1">
        <v>2012</v>
      </c>
      <c r="N207" s="4">
        <f t="shared" si="167"/>
        <v>0.99732306835952755</v>
      </c>
      <c r="O207" s="4">
        <f t="shared" si="160"/>
        <v>0.83028058155218432</v>
      </c>
      <c r="P207" s="4">
        <f t="shared" si="161"/>
        <v>1.0151351117803302</v>
      </c>
      <c r="Q207" s="4">
        <f t="shared" si="162"/>
        <v>0.99726474286044664</v>
      </c>
      <c r="R207" s="4">
        <f t="shared" si="163"/>
        <v>0.838291492260274</v>
      </c>
      <c r="S207" s="4">
        <f t="shared" si="164"/>
        <v>0.83829169524744407</v>
      </c>
      <c r="T207" s="4">
        <f t="shared" si="165"/>
        <v>1.0783760010259864</v>
      </c>
      <c r="U207" s="4">
        <f t="shared" si="166"/>
        <v>1.2863970932019786</v>
      </c>
    </row>
    <row r="208" spans="1:21" x14ac:dyDescent="0.25">
      <c r="A208" s="1">
        <v>1010</v>
      </c>
      <c r="B208" s="1">
        <v>2014</v>
      </c>
      <c r="C208" s="17">
        <v>-1.2454968236852437E-4</v>
      </c>
      <c r="D208" s="17">
        <v>-2.8046416118741035E-3</v>
      </c>
      <c r="E208" s="17">
        <v>9.3127932632341981E-4</v>
      </c>
      <c r="F208" s="17">
        <v>-1.7644520848989487E-2</v>
      </c>
      <c r="G208" s="17">
        <v>-1.9642433151602745E-2</v>
      </c>
      <c r="H208" s="17">
        <v>-1.9642673432826996E-2</v>
      </c>
      <c r="I208" s="17">
        <v>3.4734392538666725E-3</v>
      </c>
      <c r="J208" s="17">
        <v>2.3116111755371094E-2</v>
      </c>
      <c r="K208" s="18"/>
      <c r="M208" s="1">
        <v>2013</v>
      </c>
      <c r="N208" s="4">
        <f t="shared" si="167"/>
        <v>0.9972044394717382</v>
      </c>
      <c r="O208" s="4">
        <f t="shared" si="160"/>
        <v>0.8279552045324956</v>
      </c>
      <c r="P208" s="4">
        <f t="shared" si="161"/>
        <v>1.0162779867497282</v>
      </c>
      <c r="Q208" s="4">
        <f t="shared" si="162"/>
        <v>0.97982275566191768</v>
      </c>
      <c r="R208" s="4">
        <f t="shared" si="163"/>
        <v>0.82215004026300198</v>
      </c>
      <c r="S208" s="4">
        <f t="shared" si="164"/>
        <v>0.82215025924948215</v>
      </c>
      <c r="T208" s="4">
        <f t="shared" si="165"/>
        <v>1.0819449463320872</v>
      </c>
      <c r="U208" s="4">
        <f t="shared" si="166"/>
        <v>1.3159941657822929</v>
      </c>
    </row>
    <row r="209" spans="1:21" x14ac:dyDescent="0.25">
      <c r="A209" s="1">
        <v>1010</v>
      </c>
      <c r="B209" s="1">
        <v>2015</v>
      </c>
      <c r="C209" s="17">
        <v>-6.8172244937159121E-5</v>
      </c>
      <c r="D209" s="17">
        <v>-6.5154023468494415E-3</v>
      </c>
      <c r="E209" s="17">
        <v>1.5056936535984278E-4</v>
      </c>
      <c r="F209" s="17">
        <v>-1.7644548788666725E-2</v>
      </c>
      <c r="G209" s="17">
        <v>-2.4077553302049637E-2</v>
      </c>
      <c r="H209" s="17">
        <v>-2.4077232927083969E-2</v>
      </c>
      <c r="I209" s="17">
        <v>1.9075314048677683E-3</v>
      </c>
      <c r="J209" s="17">
        <v>2.5984764099121094E-2</v>
      </c>
      <c r="K209" s="18"/>
      <c r="M209" s="1">
        <v>2014</v>
      </c>
      <c r="N209" s="4">
        <f t="shared" si="167"/>
        <v>0.99708024570985276</v>
      </c>
      <c r="O209" s="4">
        <f t="shared" si="160"/>
        <v>0.82563634022477905</v>
      </c>
      <c r="P209" s="4">
        <f t="shared" si="161"/>
        <v>1.01722486626481</v>
      </c>
      <c r="Q209" s="4">
        <f t="shared" si="162"/>
        <v>0.96268588317160431</v>
      </c>
      <c r="R209" s="4">
        <f t="shared" si="163"/>
        <v>0.80615858277946439</v>
      </c>
      <c r="S209" s="4">
        <f t="shared" si="164"/>
        <v>0.8061586038016878</v>
      </c>
      <c r="T209" s="4">
        <f t="shared" si="165"/>
        <v>1.0857095506564913</v>
      </c>
      <c r="U209" s="4">
        <f t="shared" si="166"/>
        <v>1.3467691627377603</v>
      </c>
    </row>
    <row r="210" spans="1:21" x14ac:dyDescent="0.25">
      <c r="A210" s="1">
        <v>1010</v>
      </c>
      <c r="B210" s="1">
        <v>2016</v>
      </c>
      <c r="C210" s="17">
        <v>-1.8263574747834355E-4</v>
      </c>
      <c r="D210" s="17">
        <v>-2.8046416118741035E-3</v>
      </c>
      <c r="E210" s="17">
        <v>2.3258333094418049E-3</v>
      </c>
      <c r="F210" s="17">
        <v>-1.7644584178924561E-2</v>
      </c>
      <c r="G210" s="17">
        <v>-1.8306028097867966E-2</v>
      </c>
      <c r="H210" s="17">
        <v>-1.8305584788322449E-2</v>
      </c>
      <c r="I210" s="17">
        <v>5.1252394914627075E-3</v>
      </c>
      <c r="J210" s="17">
        <v>2.3430824279785156E-2</v>
      </c>
      <c r="K210" s="18"/>
      <c r="M210" s="1">
        <v>2015</v>
      </c>
      <c r="N210" s="4">
        <f t="shared" si="167"/>
        <v>0.99701227482801036</v>
      </c>
      <c r="O210" s="4">
        <f t="shared" si="160"/>
        <v>0.82027447360301853</v>
      </c>
      <c r="P210" s="4">
        <f t="shared" si="161"/>
        <v>1.0173780406987509</v>
      </c>
      <c r="Q210" s="4">
        <f t="shared" si="162"/>
        <v>0.94584870417540767</v>
      </c>
      <c r="R210" s="4">
        <f t="shared" si="163"/>
        <v>0.78698006889657679</v>
      </c>
      <c r="S210" s="4">
        <f t="shared" si="164"/>
        <v>0.7869803415474409</v>
      </c>
      <c r="T210" s="4">
        <f t="shared" si="165"/>
        <v>1.0877825522501727</v>
      </c>
      <c r="U210" s="4">
        <f t="shared" si="166"/>
        <v>1.3822232802817349</v>
      </c>
    </row>
    <row r="211" spans="1:21" x14ac:dyDescent="0.25">
      <c r="A211" s="1">
        <v>1010</v>
      </c>
      <c r="B211" s="1">
        <v>2017</v>
      </c>
      <c r="C211" s="17">
        <v>-5.043863202445209E-4</v>
      </c>
      <c r="D211" s="17">
        <v>-2.8046416118741035E-3</v>
      </c>
      <c r="E211" s="17">
        <v>1.3505626702681184E-3</v>
      </c>
      <c r="F211" s="17">
        <v>-1.7644528299570084E-2</v>
      </c>
      <c r="G211" s="17">
        <v>-1.9602993503212929E-2</v>
      </c>
      <c r="H211" s="17">
        <v>-1.9603701308369637E-2</v>
      </c>
      <c r="I211" s="17">
        <v>1.4354733750224113E-2</v>
      </c>
      <c r="J211" s="17">
        <v>3.395843505859375E-2</v>
      </c>
      <c r="K211" s="18"/>
      <c r="M211" s="1">
        <v>2016</v>
      </c>
      <c r="N211" s="4">
        <f t="shared" si="167"/>
        <v>0.99683020137301892</v>
      </c>
      <c r="O211" s="4">
        <f t="shared" si="160"/>
        <v>0.81797712081272711</v>
      </c>
      <c r="P211" s="4">
        <f t="shared" si="161"/>
        <v>1.0197470463222695</v>
      </c>
      <c r="Q211" s="4">
        <f t="shared" si="162"/>
        <v>0.92930597110422908</v>
      </c>
      <c r="R211" s="4">
        <f t="shared" si="163"/>
        <v>0.77270465139136779</v>
      </c>
      <c r="S211" s="4">
        <f t="shared" si="164"/>
        <v>0.77270526164402653</v>
      </c>
      <c r="T211" s="4">
        <f t="shared" si="165"/>
        <v>1.0933720097639277</v>
      </c>
      <c r="U211" s="4">
        <f t="shared" si="166"/>
        <v>1.4149923146411572</v>
      </c>
    </row>
    <row r="212" spans="1:21" x14ac:dyDescent="0.25">
      <c r="A212" s="1">
        <v>1010</v>
      </c>
      <c r="B212" s="1">
        <v>2018</v>
      </c>
      <c r="C212" s="17">
        <v>-4.1496226913295686E-4</v>
      </c>
      <c r="D212" s="17">
        <v>1.3639051467180252E-3</v>
      </c>
      <c r="E212" s="17">
        <v>1.3626106083393097E-3</v>
      </c>
      <c r="F212" s="17">
        <v>-1.7644608393311501E-2</v>
      </c>
      <c r="G212" s="17">
        <v>-1.5333054587244987E-2</v>
      </c>
      <c r="H212" s="17">
        <v>-1.5332895331084728E-2</v>
      </c>
      <c r="I212" s="17">
        <v>1.2074750848114491E-2</v>
      </c>
      <c r="J212" s="17">
        <v>2.7407646179199219E-2</v>
      </c>
      <c r="K212" s="18"/>
      <c r="M212" s="1">
        <v>2017</v>
      </c>
      <c r="N212" s="4">
        <f t="shared" si="167"/>
        <v>0.99632754063409668</v>
      </c>
      <c r="O212" s="4">
        <f t="shared" si="160"/>
        <v>0.81568620224660449</v>
      </c>
      <c r="P212" s="4">
        <f t="shared" si="161"/>
        <v>1.0211252090542351</v>
      </c>
      <c r="Q212" s="4">
        <f t="shared" si="162"/>
        <v>0.91305261864350495</v>
      </c>
      <c r="R212" s="4">
        <f t="shared" si="163"/>
        <v>0.75770482818661145</v>
      </c>
      <c r="S212" s="4">
        <f t="shared" si="164"/>
        <v>0.75770489028536359</v>
      </c>
      <c r="T212" s="4">
        <f t="shared" si="165"/>
        <v>1.1091802640436488</v>
      </c>
      <c r="U212" s="4">
        <f t="shared" si="166"/>
        <v>1.4638684204966668</v>
      </c>
    </row>
    <row r="213" spans="1:21" x14ac:dyDescent="0.25">
      <c r="A213" s="1">
        <v>1010</v>
      </c>
      <c r="B213" s="1">
        <v>2019</v>
      </c>
      <c r="C213" s="17">
        <v>-2.6746638468466699E-4</v>
      </c>
      <c r="D213" s="17">
        <v>-2.8046416118741035E-3</v>
      </c>
      <c r="E213" s="17">
        <v>2.0292560293455608E-5</v>
      </c>
      <c r="F213" s="17">
        <v>-1.7644530162215233E-2</v>
      </c>
      <c r="G213" s="17">
        <v>-2.0696345716714859E-2</v>
      </c>
      <c r="H213" s="17">
        <v>-2.0695982500910759E-2</v>
      </c>
      <c r="I213" s="17">
        <v>7.9199690371751785E-3</v>
      </c>
      <c r="J213" s="17">
        <v>2.8615951538085938E-2</v>
      </c>
      <c r="K213" s="18"/>
      <c r="M213" s="1">
        <v>2018</v>
      </c>
      <c r="N213" s="4">
        <f t="shared" si="167"/>
        <v>0.99591418806582666</v>
      </c>
      <c r="O213" s="4">
        <f t="shared" si="160"/>
        <v>0.81679947988592638</v>
      </c>
      <c r="P213" s="4">
        <f t="shared" si="161"/>
        <v>1.0225175534927549</v>
      </c>
      <c r="Q213" s="4">
        <f t="shared" si="162"/>
        <v>0.89708346181163889</v>
      </c>
      <c r="R213" s="4">
        <f t="shared" si="163"/>
        <v>0.74617551437407803</v>
      </c>
      <c r="S213" s="4">
        <f t="shared" si="164"/>
        <v>0.74617569436099573</v>
      </c>
      <c r="T213" s="4">
        <f t="shared" si="165"/>
        <v>1.1226545248371631</v>
      </c>
      <c r="U213" s="4">
        <f t="shared" si="166"/>
        <v>1.5045444795168694</v>
      </c>
    </row>
    <row r="214" spans="1:21" x14ac:dyDescent="0.25">
      <c r="A214" s="1">
        <v>1010</v>
      </c>
      <c r="B214" s="1">
        <v>2020</v>
      </c>
      <c r="C214" s="17">
        <v>-1.9798199355136603E-4</v>
      </c>
      <c r="D214" s="16">
        <v>-2.8046416118741035E-3</v>
      </c>
      <c r="E214" s="16">
        <v>1.1053788475692272E-3</v>
      </c>
      <c r="F214" s="16">
        <v>-1.7644589766860008E-2</v>
      </c>
      <c r="G214" s="16">
        <v>-1.954183541238308E-2</v>
      </c>
      <c r="H214" s="17">
        <v>-1.9542215391993523E-2</v>
      </c>
      <c r="I214" s="17">
        <v>5.9390091337263584E-3</v>
      </c>
      <c r="J214" s="17">
        <v>2.5481224060058594E-2</v>
      </c>
      <c r="K214" s="18"/>
      <c r="M214" s="1">
        <v>2019</v>
      </c>
      <c r="N214" s="4">
        <f t="shared" si="167"/>
        <v>0.99564785011830026</v>
      </c>
      <c r="O214" s="4">
        <f t="shared" si="160"/>
        <v>0.8145118595532076</v>
      </c>
      <c r="P214" s="4">
        <f t="shared" si="161"/>
        <v>1.0225383032023918</v>
      </c>
      <c r="Q214" s="4">
        <f t="shared" si="162"/>
        <v>0.88139367215081332</v>
      </c>
      <c r="R214" s="4">
        <f t="shared" si="163"/>
        <v>0.73089111909856297</v>
      </c>
      <c r="S214" s="4">
        <f t="shared" si="164"/>
        <v>0.73089156087001006</v>
      </c>
      <c r="T214" s="4">
        <f t="shared" si="165"/>
        <v>1.1315812168141584</v>
      </c>
      <c r="U214" s="4">
        <f t="shared" si="166"/>
        <v>1.5482203848483216</v>
      </c>
    </row>
    <row r="215" spans="1:21" x14ac:dyDescent="0.25">
      <c r="A215" s="1">
        <v>1010</v>
      </c>
      <c r="B215" s="1">
        <v>2021</v>
      </c>
      <c r="C215" s="17">
        <v>-1.5466542390640825E-4</v>
      </c>
      <c r="D215" s="16">
        <v>4.0117330849170685E-2</v>
      </c>
      <c r="E215" s="16">
        <v>1.6215874347835779E-3</v>
      </c>
      <c r="F215" s="16">
        <v>-1.7644545063376427E-2</v>
      </c>
      <c r="G215" s="16">
        <v>2.39397082477808E-2</v>
      </c>
      <c r="H215" s="17">
        <v>2.3939449340105057E-2</v>
      </c>
      <c r="I215" s="17">
        <v>4.6809501945972443E-3</v>
      </c>
      <c r="J215" s="17">
        <v>-1.9258499145507813E-2</v>
      </c>
      <c r="K215" s="18"/>
      <c r="M215" s="1">
        <v>2020</v>
      </c>
      <c r="N215" s="4">
        <f t="shared" si="167"/>
        <v>0.99545074928391064</v>
      </c>
      <c r="O215" s="4">
        <f t="shared" si="160"/>
        <v>0.81223064618684404</v>
      </c>
      <c r="P215" s="4">
        <f t="shared" si="161"/>
        <v>1.0236692203443725</v>
      </c>
      <c r="Q215" s="4">
        <f t="shared" si="162"/>
        <v>0.86597824179536442</v>
      </c>
      <c r="R215" s="4">
        <f t="shared" si="163"/>
        <v>0.71674681806603502</v>
      </c>
      <c r="S215" s="4">
        <f t="shared" si="164"/>
        <v>0.71674697893897332</v>
      </c>
      <c r="T215" s="4">
        <f t="shared" si="165"/>
        <v>1.138321684032185</v>
      </c>
      <c r="U215" s="4">
        <f t="shared" si="166"/>
        <v>1.5881778560221882</v>
      </c>
    </row>
    <row r="216" spans="1:21" x14ac:dyDescent="0.25">
      <c r="A216" s="1">
        <v>1010</v>
      </c>
      <c r="B216" s="1">
        <v>2022</v>
      </c>
      <c r="C216" s="17">
        <v>-2.0787172252312303E-4</v>
      </c>
      <c r="D216" s="17">
        <v>-2.8046416118741035E-3</v>
      </c>
      <c r="E216" s="17">
        <v>1.9154443871229887E-3</v>
      </c>
      <c r="F216" s="17">
        <v>-1.7644559964537621E-2</v>
      </c>
      <c r="G216" s="17">
        <v>-1.8741628155112267E-2</v>
      </c>
      <c r="H216" s="17">
        <v>-1.8741592764854431E-2</v>
      </c>
      <c r="I216" s="17">
        <v>6.3409958966076374E-3</v>
      </c>
      <c r="J216" s="17">
        <v>2.5082588195800781E-2</v>
      </c>
      <c r="K216" s="18"/>
      <c r="M216" s="1">
        <v>2021</v>
      </c>
      <c r="N216" s="4">
        <f t="shared" si="167"/>
        <v>0.99529679937746529</v>
      </c>
      <c r="O216" s="4">
        <f t="shared" si="160"/>
        <v>0.84547760246614712</v>
      </c>
      <c r="P216" s="4">
        <f t="shared" si="161"/>
        <v>1.0253305361098006</v>
      </c>
      <c r="Q216" s="4">
        <f t="shared" si="162"/>
        <v>0.85083246281649683</v>
      </c>
      <c r="R216" s="4">
        <f t="shared" si="163"/>
        <v>0.73411256385683799</v>
      </c>
      <c r="S216" s="4">
        <f t="shared" si="164"/>
        <v>0.73411253856010072</v>
      </c>
      <c r="T216" s="4">
        <f t="shared" si="165"/>
        <v>1.1436626016731068</v>
      </c>
      <c r="U216" s="4">
        <f t="shared" si="166"/>
        <v>1.5578845720145147</v>
      </c>
    </row>
    <row r="217" spans="1:21" x14ac:dyDescent="0.25">
      <c r="A217" s="1">
        <v>1010</v>
      </c>
      <c r="B217" s="1">
        <v>2023</v>
      </c>
      <c r="C217" s="17">
        <v>-1.9626588618848473E-4</v>
      </c>
      <c r="D217" s="17">
        <v>-2.8046416118741035E-3</v>
      </c>
      <c r="E217" s="17">
        <v>1.6614383785054088E-3</v>
      </c>
      <c r="F217" s="17">
        <v>-1.7644524574279785E-2</v>
      </c>
      <c r="G217" s="17">
        <v>-1.8983993679285049E-2</v>
      </c>
      <c r="H217" s="17">
        <v>-1.8984057009220123E-2</v>
      </c>
      <c r="I217" s="17">
        <v>6.0394043102860451E-3</v>
      </c>
      <c r="J217" s="17">
        <v>2.5023460388183594E-2</v>
      </c>
      <c r="K217" s="18"/>
      <c r="M217" s="1">
        <v>2022</v>
      </c>
      <c r="N217" s="4">
        <f t="shared" si="167"/>
        <v>0.99508992681957931</v>
      </c>
      <c r="O217" s="4">
        <f t="shared" si="160"/>
        <v>0.84310966296338197</v>
      </c>
      <c r="P217" s="4">
        <f t="shared" si="161"/>
        <v>1.0272963818631997</v>
      </c>
      <c r="Q217" s="4">
        <f t="shared" si="162"/>
        <v>0.83595156789893543</v>
      </c>
      <c r="R217" s="4">
        <f t="shared" si="163"/>
        <v>0.72048222549510499</v>
      </c>
      <c r="S217" s="4">
        <f t="shared" si="164"/>
        <v>0.72048222616610613</v>
      </c>
      <c r="T217" s="4">
        <f t="shared" si="165"/>
        <v>1.1509376025365055</v>
      </c>
      <c r="U217" s="4">
        <f t="shared" si="166"/>
        <v>1.5974545331581604</v>
      </c>
    </row>
    <row r="218" spans="1:21" x14ac:dyDescent="0.25">
      <c r="A218" s="1"/>
      <c r="B218" s="1"/>
      <c r="M218" s="1">
        <v>2023</v>
      </c>
      <c r="N218" s="4">
        <f t="shared" si="167"/>
        <v>0.9948946437775813</v>
      </c>
      <c r="O218" s="4">
        <f t="shared" si="160"/>
        <v>0.84074835537785786</v>
      </c>
      <c r="P218" s="4">
        <f t="shared" si="161"/>
        <v>1.0290045901465856</v>
      </c>
      <c r="Q218" s="4">
        <f t="shared" si="162"/>
        <v>0.82133096601727773</v>
      </c>
      <c r="R218" s="4">
        <f t="shared" si="163"/>
        <v>0.70693360583402531</v>
      </c>
      <c r="S218" s="4">
        <f t="shared" si="164"/>
        <v>0.70693356172235033</v>
      </c>
      <c r="T218" s="4">
        <f t="shared" si="165"/>
        <v>1.1579096122552623</v>
      </c>
      <c r="U218" s="4">
        <f t="shared" si="166"/>
        <v>1.6379327132838797</v>
      </c>
    </row>
    <row r="219" spans="1:21" x14ac:dyDescent="0.25">
      <c r="B219" s="1" t="s">
        <v>10</v>
      </c>
      <c r="C219" s="17">
        <f>AVERAGE(C201:C217)</f>
        <v>-3.0108429885277637E-4</v>
      </c>
      <c r="D219" s="17">
        <f t="shared" ref="D219:J219" si="168">AVERAGE(D201:D217)</f>
        <v>-1.0203699088271926E-2</v>
      </c>
      <c r="E219" s="17">
        <f t="shared" si="168"/>
        <v>1.6818775074010344E-3</v>
      </c>
      <c r="F219" s="17">
        <f t="shared" si="168"/>
        <v>-1.1578183840302861E-2</v>
      </c>
      <c r="G219" s="17">
        <f t="shared" si="168"/>
        <v>-2.0401089835692856E-2</v>
      </c>
      <c r="H219" s="17">
        <f t="shared" si="168"/>
        <v>-2.0401093506199473E-2</v>
      </c>
      <c r="I219" s="17">
        <f t="shared" si="168"/>
        <v>8.6244894739459545E-3</v>
      </c>
      <c r="J219" s="17">
        <f t="shared" si="168"/>
        <v>2.9025582706227022E-2</v>
      </c>
      <c r="M219" s="2" t="s">
        <v>11</v>
      </c>
      <c r="N219" s="4">
        <f>AVERAGE(N201:N218)</f>
        <v>0.99707062402035562</v>
      </c>
      <c r="O219" s="4">
        <f>AVERAGE(O201:O218)</f>
        <v>0.86513075217740254</v>
      </c>
      <c r="P219" s="4">
        <f t="shared" ref="P219:U219" si="169">AVERAGE(P201:P218)</f>
        <v>1.0167762092466635</v>
      </c>
      <c r="Q219" s="4">
        <f t="shared" si="169"/>
        <v>0.93780839156153539</v>
      </c>
      <c r="R219" s="4">
        <f t="shared" si="169"/>
        <v>0.82421332728831542</v>
      </c>
      <c r="S219" s="4">
        <f t="shared" si="169"/>
        <v>0.82421359992860144</v>
      </c>
      <c r="T219" s="4">
        <f t="shared" si="169"/>
        <v>1.0878638928858895</v>
      </c>
      <c r="U219" s="4">
        <f t="shared" si="169"/>
        <v>1.3439705933336485</v>
      </c>
    </row>
    <row r="220" spans="1:21" x14ac:dyDescent="0.25">
      <c r="B220" s="1"/>
      <c r="C220" s="18">
        <f>C219-N220</f>
        <v>2.3906657903305373E-17</v>
      </c>
      <c r="D220" s="18">
        <f t="shared" ref="D220" si="170">D219-O220</f>
        <v>1.5612511283791264E-17</v>
      </c>
      <c r="E220" s="18">
        <f t="shared" ref="E220" si="171">E219-P220</f>
        <v>2.5153490401663703E-17</v>
      </c>
      <c r="F220" s="18">
        <f t="shared" ref="F220" si="172">F219-Q220</f>
        <v>0</v>
      </c>
      <c r="G220" s="18">
        <f t="shared" ref="G220" si="173">G219-R220</f>
        <v>0</v>
      </c>
      <c r="H220" s="18">
        <f t="shared" ref="H220" si="174">H219-S220</f>
        <v>0</v>
      </c>
      <c r="I220" s="18">
        <f t="shared" ref="I220" si="175">I219-T220</f>
        <v>3.4694469519536142E-17</v>
      </c>
      <c r="J220" s="18">
        <f t="shared" ref="J220" si="176">J219-U220</f>
        <v>0</v>
      </c>
      <c r="K220" s="18"/>
      <c r="M220" s="2" t="s">
        <v>12</v>
      </c>
      <c r="N220" s="2">
        <f>LN(N218/N201)/17</f>
        <v>-3.0108429885280027E-4</v>
      </c>
      <c r="O220" s="2">
        <f>LN(O218/O201)/17</f>
        <v>-1.0203699088271942E-2</v>
      </c>
      <c r="P220" s="2">
        <f t="shared" ref="P220:T220" si="177">LN(P218/P201)/17</f>
        <v>1.6818775074010093E-3</v>
      </c>
      <c r="Q220" s="2">
        <f t="shared" si="177"/>
        <v>-1.1578183840302866E-2</v>
      </c>
      <c r="R220" s="2">
        <f t="shared" si="177"/>
        <v>-2.0401089835692846E-2</v>
      </c>
      <c r="S220" s="2">
        <f t="shared" si="177"/>
        <v>-2.040109350619948E-2</v>
      </c>
      <c r="T220" s="2">
        <f t="shared" si="177"/>
        <v>8.6244894739459198E-3</v>
      </c>
      <c r="U220" s="2">
        <f>LN(U218/U201)/17</f>
        <v>2.9025582706227036E-2</v>
      </c>
    </row>
    <row r="221" spans="1:21" x14ac:dyDescent="0.25">
      <c r="A221" s="1"/>
      <c r="B221" s="1"/>
      <c r="M221" s="2" t="s">
        <v>13</v>
      </c>
      <c r="N221" s="2">
        <f>LN(N218/N219)</f>
        <v>-2.1847580813558224E-3</v>
      </c>
      <c r="O221" s="2">
        <f>LN(O218/O219)</f>
        <v>-2.8588259613649834E-2</v>
      </c>
      <c r="P221" s="2">
        <f t="shared" ref="P221:U221" si="178">LN(P218/P219)</f>
        <v>1.1954874678879325E-2</v>
      </c>
      <c r="Q221" s="2">
        <f t="shared" si="178"/>
        <v>-0.13261950105403106</v>
      </c>
      <c r="R221" s="2">
        <f t="shared" si="178"/>
        <v>-0.15349263696746268</v>
      </c>
      <c r="S221" s="2">
        <f t="shared" si="178"/>
        <v>-0.15349303015451571</v>
      </c>
      <c r="T221" s="2">
        <f t="shared" si="178"/>
        <v>6.2400278899262841E-2</v>
      </c>
      <c r="U221" s="2">
        <f t="shared" si="178"/>
        <v>0.19780654410435461</v>
      </c>
    </row>
    <row r="222" spans="1:21" x14ac:dyDescent="0.25">
      <c r="A222" s="1">
        <v>1011</v>
      </c>
      <c r="B222" s="1">
        <v>2006</v>
      </c>
      <c r="O222" s="3"/>
    </row>
    <row r="223" spans="1:21" x14ac:dyDescent="0.25">
      <c r="A223" s="1">
        <v>1011</v>
      </c>
      <c r="B223" s="1">
        <v>2007</v>
      </c>
      <c r="C223" s="17">
        <v>6.0433817452576477E-6</v>
      </c>
      <c r="D223" s="17">
        <v>-2.0449198782444E-2</v>
      </c>
      <c r="E223" s="17">
        <v>5.4494314827024937E-3</v>
      </c>
      <c r="F223" s="17">
        <v>8.5172625258564949E-3</v>
      </c>
      <c r="G223" s="17">
        <v>-6.4764614216983318E-3</v>
      </c>
      <c r="H223" s="17">
        <v>-6.4767096191644669E-3</v>
      </c>
      <c r="I223" s="17">
        <v>1.7751386389136314E-2</v>
      </c>
      <c r="J223" s="17">
        <v>2.4228096008300781E-2</v>
      </c>
      <c r="K223" s="18"/>
      <c r="M223" s="1">
        <v>2006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  <c r="S223" s="4">
        <v>1</v>
      </c>
      <c r="T223" s="4">
        <v>1</v>
      </c>
      <c r="U223" s="4">
        <v>1</v>
      </c>
    </row>
    <row r="224" spans="1:21" x14ac:dyDescent="0.25">
      <c r="A224" s="1">
        <v>1011</v>
      </c>
      <c r="B224" s="1">
        <v>2008</v>
      </c>
      <c r="C224" s="17">
        <v>-4.5455471990862861E-5</v>
      </c>
      <c r="D224" s="17">
        <v>-2.0449198782444E-2</v>
      </c>
      <c r="E224" s="17">
        <v>3.6489297635853291E-3</v>
      </c>
      <c r="F224" s="17">
        <v>8.5172243416309357E-3</v>
      </c>
      <c r="G224" s="17">
        <v>-8.3285002037882805E-3</v>
      </c>
      <c r="H224" s="17">
        <v>-8.328685536980629E-3</v>
      </c>
      <c r="I224" s="17">
        <v>1.9888630136847496E-2</v>
      </c>
      <c r="J224" s="17">
        <v>2.8217315673828125E-2</v>
      </c>
      <c r="K224" s="18"/>
      <c r="M224" s="1">
        <v>2007</v>
      </c>
      <c r="N224" s="4">
        <f>N223*EXP(C223)</f>
        <v>1.0000060434000064</v>
      </c>
      <c r="O224" s="4">
        <f t="shared" ref="O224:O240" si="179">O223*EXP(D223)</f>
        <v>0.97975846813336864</v>
      </c>
      <c r="P224" s="4">
        <f t="shared" ref="P224:P240" si="180">P223*EXP(E223)</f>
        <v>1.0054643066425579</v>
      </c>
      <c r="Q224" s="4">
        <f t="shared" ref="Q224:Q240" si="181">Q223*EXP(F223)</f>
        <v>1.0085536376050153</v>
      </c>
      <c r="R224" s="4">
        <f t="shared" ref="R224:R240" si="182">R223*EXP(G223)</f>
        <v>0.99354446565240684</v>
      </c>
      <c r="S224" s="4">
        <f t="shared" ref="S224:S240" si="183">S223*EXP(H223)</f>
        <v>0.99354421905721857</v>
      </c>
      <c r="T224" s="4">
        <f t="shared" ref="T224:T240" si="184">T223*EXP(I223)</f>
        <v>1.0179098786788574</v>
      </c>
      <c r="U224" s="4">
        <f t="shared" ref="U224:U240" si="185">U223*EXP(J223)</f>
        <v>1.0245239810712798</v>
      </c>
    </row>
    <row r="225" spans="1:21" x14ac:dyDescent="0.25">
      <c r="A225" s="1">
        <v>1011</v>
      </c>
      <c r="B225" s="1">
        <v>2009</v>
      </c>
      <c r="C225" s="17">
        <v>-1.3508659321814775E-4</v>
      </c>
      <c r="D225" s="17">
        <v>-3.6044195294380188E-2</v>
      </c>
      <c r="E225" s="17">
        <v>5.8715790510177612E-3</v>
      </c>
      <c r="F225" s="17">
        <v>8.5172327235341072E-3</v>
      </c>
      <c r="G225" s="17">
        <v>-2.179047092795372E-2</v>
      </c>
      <c r="H225" s="17">
        <v>-2.1789724007248878E-2</v>
      </c>
      <c r="I225" s="17">
        <v>2.3679560050368309E-2</v>
      </c>
      <c r="J225" s="17">
        <v>4.5469284057617188E-2</v>
      </c>
      <c r="K225" s="18"/>
      <c r="M225" s="1">
        <v>2008</v>
      </c>
      <c r="N225" s="4">
        <f t="shared" ref="N225:N240" si="186">N224*EXP(C224)</f>
        <v>0.99996058868640048</v>
      </c>
      <c r="O225" s="4">
        <f t="shared" si="179"/>
        <v>0.95992665587904513</v>
      </c>
      <c r="P225" s="4">
        <f t="shared" si="180"/>
        <v>1.0091398771483415</v>
      </c>
      <c r="Q225" s="4">
        <f t="shared" si="181"/>
        <v>1.0171804010860619</v>
      </c>
      <c r="R225" s="4">
        <f t="shared" si="182"/>
        <v>0.98530409297250787</v>
      </c>
      <c r="S225" s="4">
        <f t="shared" si="183"/>
        <v>0.98530366581306816</v>
      </c>
      <c r="T225" s="4">
        <f t="shared" si="184"/>
        <v>1.0383573740962462</v>
      </c>
      <c r="U225" s="4">
        <f t="shared" si="185"/>
        <v>1.0538450328806988</v>
      </c>
    </row>
    <row r="226" spans="1:21" x14ac:dyDescent="0.25">
      <c r="A226" s="1">
        <v>1011</v>
      </c>
      <c r="B226" s="1">
        <v>2010</v>
      </c>
      <c r="C226" s="17">
        <v>-6.2474966398440301E-5</v>
      </c>
      <c r="D226" s="17">
        <v>-2.0449198782444E-2</v>
      </c>
      <c r="E226" s="17">
        <v>3.2673911191523075E-3</v>
      </c>
      <c r="F226" s="17">
        <v>8.5172820836305618E-3</v>
      </c>
      <c r="G226" s="17">
        <v>-8.7270000949501991E-3</v>
      </c>
      <c r="H226" s="17">
        <v>-8.727547712624073E-3</v>
      </c>
      <c r="I226" s="17">
        <v>8.4290532395243645E-3</v>
      </c>
      <c r="J226" s="17">
        <v>1.7156600952148438E-2</v>
      </c>
      <c r="K226" s="18"/>
      <c r="M226" s="1">
        <v>2009</v>
      </c>
      <c r="N226" s="4">
        <f t="shared" si="186"/>
        <v>0.99982551654054574</v>
      </c>
      <c r="O226" s="4">
        <f t="shared" si="179"/>
        <v>0.92594300782132455</v>
      </c>
      <c r="P226" s="4">
        <f t="shared" si="180"/>
        <v>1.0150825510774115</v>
      </c>
      <c r="Q226" s="4">
        <f t="shared" si="181"/>
        <v>1.0258809630422407</v>
      </c>
      <c r="R226" s="4">
        <f t="shared" si="182"/>
        <v>0.96406608621783696</v>
      </c>
      <c r="S226" s="4">
        <f t="shared" si="183"/>
        <v>0.96406638834659975</v>
      </c>
      <c r="T226" s="4">
        <f t="shared" si="184"/>
        <v>1.0632386460654837</v>
      </c>
      <c r="U226" s="4">
        <f t="shared" si="185"/>
        <v>1.1028687016969514</v>
      </c>
    </row>
    <row r="227" spans="1:21" x14ac:dyDescent="0.25">
      <c r="A227" s="1">
        <v>1011</v>
      </c>
      <c r="B227" s="1">
        <v>2011</v>
      </c>
      <c r="C227" s="17">
        <v>-6.6368294938001782E-5</v>
      </c>
      <c r="D227" s="17">
        <v>-2.0449198782444E-2</v>
      </c>
      <c r="E227" s="17">
        <v>5.0814691931009293E-3</v>
      </c>
      <c r="F227" s="17">
        <v>8.5172215476632118E-3</v>
      </c>
      <c r="G227" s="17">
        <v>-6.9168764166533947E-3</v>
      </c>
      <c r="H227" s="17">
        <v>-6.9164270535111427E-3</v>
      </c>
      <c r="I227" s="17">
        <v>9.3437200412154198E-3</v>
      </c>
      <c r="J227" s="17">
        <v>1.6260147094726563E-2</v>
      </c>
      <c r="K227" s="18"/>
      <c r="M227" s="1">
        <v>2010</v>
      </c>
      <c r="N227" s="4">
        <f t="shared" si="186"/>
        <v>0.99976305442617508</v>
      </c>
      <c r="O227" s="4">
        <f t="shared" si="179"/>
        <v>0.90720050292182475</v>
      </c>
      <c r="P227" s="4">
        <f t="shared" si="180"/>
        <v>1.0184046471280601</v>
      </c>
      <c r="Q227" s="4">
        <f t="shared" si="181"/>
        <v>1.0346559972615563</v>
      </c>
      <c r="R227" s="4">
        <f t="shared" si="182"/>
        <v>0.95568928672193076</v>
      </c>
      <c r="S227" s="4">
        <f t="shared" si="183"/>
        <v>0.95568906287312272</v>
      </c>
      <c r="T227" s="4">
        <f t="shared" si="184"/>
        <v>1.0722386185566526</v>
      </c>
      <c r="U227" s="4">
        <f t="shared" si="185"/>
        <v>1.1219534262881929</v>
      </c>
    </row>
    <row r="228" spans="1:21" x14ac:dyDescent="0.25">
      <c r="A228" s="1">
        <v>1011</v>
      </c>
      <c r="B228" s="1">
        <v>2012</v>
      </c>
      <c r="C228" s="17">
        <v>-9.8937256552744657E-5</v>
      </c>
      <c r="D228" s="17">
        <v>-5.9328317642211914E-2</v>
      </c>
      <c r="E228" s="17">
        <v>3.789292648434639E-3</v>
      </c>
      <c r="F228" s="17">
        <v>-3.0440269038081169E-3</v>
      </c>
      <c r="G228" s="17">
        <v>-5.8681990951299667E-2</v>
      </c>
      <c r="H228" s="17">
        <v>-5.8682359755039215E-2</v>
      </c>
      <c r="I228" s="17">
        <v>1.5166365541517735E-2</v>
      </c>
      <c r="J228" s="17">
        <v>7.3848724365234375E-2</v>
      </c>
      <c r="K228" s="18"/>
      <c r="M228" s="1">
        <v>2011</v>
      </c>
      <c r="N228" s="4">
        <f t="shared" si="186"/>
        <v>0.99969670405871547</v>
      </c>
      <c r="O228" s="4">
        <f t="shared" si="179"/>
        <v>0.88883737503250859</v>
      </c>
      <c r="P228" s="4">
        <f t="shared" si="180"/>
        <v>1.0235928095485403</v>
      </c>
      <c r="Q228" s="4">
        <f t="shared" si="181"/>
        <v>1.0435060269469949</v>
      </c>
      <c r="R228" s="4">
        <f t="shared" si="182"/>
        <v>0.94910171102065399</v>
      </c>
      <c r="S228" s="4">
        <f t="shared" si="183"/>
        <v>0.94910191520616105</v>
      </c>
      <c r="T228" s="4">
        <f t="shared" si="184"/>
        <v>1.0823042680997319</v>
      </c>
      <c r="U228" s="4">
        <f t="shared" si="185"/>
        <v>1.1403456791725437</v>
      </c>
    </row>
    <row r="229" spans="1:21" x14ac:dyDescent="0.25">
      <c r="A229" s="1">
        <v>1011</v>
      </c>
      <c r="B229" s="1">
        <v>2013</v>
      </c>
      <c r="C229" s="17">
        <v>-6.3840743678156286E-5</v>
      </c>
      <c r="D229" s="17">
        <v>-2.8046416118741035E-3</v>
      </c>
      <c r="E229" s="17">
        <v>3.1301577109843493E-3</v>
      </c>
      <c r="F229" s="17">
        <v>-9.127364493906498E-3</v>
      </c>
      <c r="G229" s="17">
        <v>-8.8656889274716377E-3</v>
      </c>
      <c r="H229" s="17">
        <v>-8.8661611080169678E-3</v>
      </c>
      <c r="I229" s="17">
        <v>1.096072793006897E-2</v>
      </c>
      <c r="J229" s="17">
        <v>1.9826889038085938E-2</v>
      </c>
      <c r="K229" s="18"/>
      <c r="M229" s="1">
        <v>2012</v>
      </c>
      <c r="N229" s="4">
        <f t="shared" si="186"/>
        <v>0.99959780170207568</v>
      </c>
      <c r="O229" s="4">
        <f t="shared" si="179"/>
        <v>0.83763795365452764</v>
      </c>
      <c r="P229" s="4">
        <f t="shared" si="180"/>
        <v>1.0274788602986247</v>
      </c>
      <c r="Q229" s="4">
        <f t="shared" si="181"/>
        <v>1.040334396240336</v>
      </c>
      <c r="R229" s="4">
        <f t="shared" si="182"/>
        <v>0.89500918336550339</v>
      </c>
      <c r="S229" s="4">
        <f t="shared" si="183"/>
        <v>0.89500904583104146</v>
      </c>
      <c r="T229" s="4">
        <f t="shared" si="184"/>
        <v>1.0988439970082169</v>
      </c>
      <c r="U229" s="4">
        <f t="shared" si="185"/>
        <v>1.2277462458097621</v>
      </c>
    </row>
    <row r="230" spans="1:21" x14ac:dyDescent="0.25">
      <c r="A230" s="1">
        <v>1011</v>
      </c>
      <c r="B230" s="1">
        <v>2014</v>
      </c>
      <c r="C230" s="17">
        <v>-3.6114219255978242E-5</v>
      </c>
      <c r="D230" s="17">
        <v>-2.8046416118741035E-3</v>
      </c>
      <c r="E230" s="17">
        <v>3.0684855300933123E-3</v>
      </c>
      <c r="F230" s="17">
        <v>-9.1272629797458649E-3</v>
      </c>
      <c r="G230" s="17">
        <v>-8.8995331898331642E-3</v>
      </c>
      <c r="H230" s="17">
        <v>-8.8992994278669357E-3</v>
      </c>
      <c r="I230" s="17">
        <v>6.5626222640275955E-3</v>
      </c>
      <c r="J230" s="17">
        <v>1.5461921691894531E-2</v>
      </c>
      <c r="K230" s="18"/>
      <c r="M230" s="1">
        <v>2013</v>
      </c>
      <c r="N230" s="4">
        <f t="shared" si="186"/>
        <v>0.99953398867199328</v>
      </c>
      <c r="O230" s="4">
        <f t="shared" si="179"/>
        <v>0.83529197075245154</v>
      </c>
      <c r="P230" s="4">
        <f t="shared" si="180"/>
        <v>1.0307000699931568</v>
      </c>
      <c r="Q230" s="4">
        <f t="shared" si="181"/>
        <v>1.0308820879633787</v>
      </c>
      <c r="R230" s="4">
        <f t="shared" si="182"/>
        <v>0.8871093806989987</v>
      </c>
      <c r="S230" s="4">
        <f t="shared" si="183"/>
        <v>0.88710882550285741</v>
      </c>
      <c r="T230" s="4">
        <f t="shared" si="184"/>
        <v>1.1109543751345394</v>
      </c>
      <c r="U230" s="4">
        <f t="shared" si="185"/>
        <v>1.2523315541023259</v>
      </c>
    </row>
    <row r="231" spans="1:21" x14ac:dyDescent="0.25">
      <c r="A231" s="1">
        <v>1011</v>
      </c>
      <c r="B231" s="1">
        <v>2015</v>
      </c>
      <c r="C231" s="17">
        <v>-8.5835687059443444E-5</v>
      </c>
      <c r="D231" s="17">
        <v>-6.5154023468494415E-3</v>
      </c>
      <c r="E231" s="17">
        <v>3.8918387144804001E-3</v>
      </c>
      <c r="F231" s="17">
        <v>-9.1273467987775803E-3</v>
      </c>
      <c r="G231" s="17">
        <v>-1.1836745776236057E-2</v>
      </c>
      <c r="H231" s="17">
        <v>-1.1836472898721695E-2</v>
      </c>
      <c r="I231" s="17">
        <v>1.734214648604393E-2</v>
      </c>
      <c r="J231" s="17">
        <v>2.9178619384765625E-2</v>
      </c>
      <c r="K231" s="18"/>
      <c r="M231" s="1">
        <v>2014</v>
      </c>
      <c r="N231" s="4">
        <f t="shared" si="186"/>
        <v>0.99949789193417926</v>
      </c>
      <c r="O231" s="4">
        <f t="shared" si="179"/>
        <v>0.83295255827349535</v>
      </c>
      <c r="P231" s="4">
        <f t="shared" si="180"/>
        <v>1.0338676155422761</v>
      </c>
      <c r="Q231" s="4">
        <f t="shared" si="181"/>
        <v>1.0215157655127143</v>
      </c>
      <c r="R231" s="4">
        <f t="shared" si="182"/>
        <v>0.87924954762106478</v>
      </c>
      <c r="S231" s="4">
        <f t="shared" si="183"/>
        <v>0.87924920287898733</v>
      </c>
      <c r="T231" s="4">
        <f t="shared" si="184"/>
        <v>1.118269124767892</v>
      </c>
      <c r="U231" s="4">
        <f t="shared" si="185"/>
        <v>1.2718454791483407</v>
      </c>
    </row>
    <row r="232" spans="1:21" x14ac:dyDescent="0.25">
      <c r="A232" s="1">
        <v>1011</v>
      </c>
      <c r="B232" s="1">
        <v>2016</v>
      </c>
      <c r="C232" s="17">
        <v>-3.5006320104002953E-5</v>
      </c>
      <c r="D232" s="17">
        <v>-2.8046416118741035E-3</v>
      </c>
      <c r="E232" s="17">
        <v>4.1675935499370098E-3</v>
      </c>
      <c r="F232" s="17">
        <v>-9.1273337602615356E-3</v>
      </c>
      <c r="G232" s="17">
        <v>-7.7993879094719887E-3</v>
      </c>
      <c r="H232" s="17">
        <v>-7.7994652092456818E-3</v>
      </c>
      <c r="I232" s="17">
        <v>8.0143623054027557E-3</v>
      </c>
      <c r="J232" s="17">
        <v>1.5813827514648438E-2</v>
      </c>
      <c r="K232" s="18"/>
      <c r="M232" s="1">
        <v>2015</v>
      </c>
      <c r="N232" s="4">
        <f t="shared" si="186"/>
        <v>0.99941210302783812</v>
      </c>
      <c r="O232" s="4">
        <f t="shared" si="179"/>
        <v>0.82754317849922243</v>
      </c>
      <c r="P232" s="4">
        <f t="shared" si="180"/>
        <v>1.0378991014119403</v>
      </c>
      <c r="Q232" s="4">
        <f t="shared" si="181"/>
        <v>1.0122344581501783</v>
      </c>
      <c r="R232" s="4">
        <f t="shared" si="182"/>
        <v>0.86890344713045831</v>
      </c>
      <c r="S232" s="4">
        <f t="shared" si="183"/>
        <v>0.8689033435491017</v>
      </c>
      <c r="T232" s="4">
        <f t="shared" si="184"/>
        <v>1.1378314477978975</v>
      </c>
      <c r="U232" s="4">
        <f t="shared" si="185"/>
        <v>1.3095028983208303</v>
      </c>
    </row>
    <row r="233" spans="1:21" x14ac:dyDescent="0.25">
      <c r="A233" s="1">
        <v>1011</v>
      </c>
      <c r="B233" s="1">
        <v>2017</v>
      </c>
      <c r="C233" s="17">
        <v>-6.7864915763493627E-5</v>
      </c>
      <c r="D233" s="17">
        <v>-2.8046416118741035E-3</v>
      </c>
      <c r="E233" s="17">
        <v>4.3786796741187572E-3</v>
      </c>
      <c r="F233" s="17">
        <v>-9.1273020952939987E-3</v>
      </c>
      <c r="G233" s="17">
        <v>-7.6211290434002876E-3</v>
      </c>
      <c r="H233" s="17">
        <v>-7.6213628053665161E-3</v>
      </c>
      <c r="I233" s="17">
        <v>1.7796918749809265E-2</v>
      </c>
      <c r="J233" s="17">
        <v>2.5418281555175781E-2</v>
      </c>
      <c r="K233" s="18"/>
      <c r="M233" s="1">
        <v>2016</v>
      </c>
      <c r="N233" s="4">
        <f t="shared" si="186"/>
        <v>0.99937711790019756</v>
      </c>
      <c r="O233" s="4">
        <f t="shared" si="179"/>
        <v>0.82522546815787656</v>
      </c>
      <c r="P233" s="4">
        <f t="shared" si="180"/>
        <v>1.0422336690967682</v>
      </c>
      <c r="Q233" s="4">
        <f t="shared" si="181"/>
        <v>1.0030374921446461</v>
      </c>
      <c r="R233" s="4">
        <f t="shared" si="182"/>
        <v>0.86215289141164975</v>
      </c>
      <c r="S233" s="4">
        <f t="shared" si="183"/>
        <v>0.86215272199080917</v>
      </c>
      <c r="T233" s="4">
        <f t="shared" si="184"/>
        <v>1.1469870805365079</v>
      </c>
      <c r="U233" s="4">
        <f t="shared" si="185"/>
        <v>1.3303757561882632</v>
      </c>
    </row>
    <row r="234" spans="1:21" x14ac:dyDescent="0.25">
      <c r="A234" s="1">
        <v>1011</v>
      </c>
      <c r="B234" s="1">
        <v>2018</v>
      </c>
      <c r="C234" s="17">
        <v>-2.076075725199189E-5</v>
      </c>
      <c r="D234" s="17">
        <v>1.3639051467180252E-3</v>
      </c>
      <c r="E234" s="17">
        <v>4.5367595739662647E-3</v>
      </c>
      <c r="F234" s="17">
        <v>-9.127332828938961E-3</v>
      </c>
      <c r="G234" s="17">
        <v>-3.2474289182573557E-3</v>
      </c>
      <c r="H234" s="17">
        <v>-3.2474147155880928E-3</v>
      </c>
      <c r="I234" s="17">
        <v>6.7385090515017509E-3</v>
      </c>
      <c r="J234" s="17">
        <v>9.9859237670898438E-3</v>
      </c>
      <c r="K234" s="18"/>
      <c r="M234" s="1">
        <v>2017</v>
      </c>
      <c r="N234" s="4">
        <f t="shared" si="186"/>
        <v>0.99930929755761222</v>
      </c>
      <c r="O234" s="4">
        <f t="shared" si="179"/>
        <v>0.82291424905634258</v>
      </c>
      <c r="P234" s="4">
        <f t="shared" si="180"/>
        <v>1.0468072823656276</v>
      </c>
      <c r="Q234" s="4">
        <f t="shared" si="181"/>
        <v>0.99392411946144155</v>
      </c>
      <c r="R234" s="4">
        <f t="shared" si="182"/>
        <v>0.8556072871001944</v>
      </c>
      <c r="S234" s="4">
        <f t="shared" si="183"/>
        <v>0.85560691895724517</v>
      </c>
      <c r="T234" s="4">
        <f t="shared" si="184"/>
        <v>1.16758264157879</v>
      </c>
      <c r="U234" s="4">
        <f t="shared" si="185"/>
        <v>1.3646250569296032</v>
      </c>
    </row>
    <row r="235" spans="1:21" x14ac:dyDescent="0.25">
      <c r="A235" s="1">
        <v>1011</v>
      </c>
      <c r="B235" s="1">
        <v>2019</v>
      </c>
      <c r="C235" s="17">
        <v>-8.0475518188904971E-5</v>
      </c>
      <c r="D235" s="17">
        <v>-2.8046416118741035E-3</v>
      </c>
      <c r="E235" s="17">
        <v>4.7908499836921692E-3</v>
      </c>
      <c r="F235" s="17">
        <v>-9.1272834688425064E-3</v>
      </c>
      <c r="G235" s="17">
        <v>-7.2215506806969643E-3</v>
      </c>
      <c r="H235" s="17">
        <v>-7.2212815284729004E-3</v>
      </c>
      <c r="I235" s="17">
        <v>2.2611558437347412E-2</v>
      </c>
      <c r="J235" s="17">
        <v>2.9832839965820313E-2</v>
      </c>
      <c r="K235" s="18"/>
      <c r="M235" s="1">
        <v>2018</v>
      </c>
      <c r="N235" s="4">
        <f t="shared" si="186"/>
        <v>0.99928855135522021</v>
      </c>
      <c r="O235" s="4">
        <f t="shared" si="179"/>
        <v>0.82403739179190749</v>
      </c>
      <c r="P235" s="4">
        <f t="shared" si="180"/>
        <v>1.0515671844275258</v>
      </c>
      <c r="Q235" s="4">
        <f t="shared" si="181"/>
        <v>0.98489351855995211</v>
      </c>
      <c r="R235" s="4">
        <f t="shared" si="182"/>
        <v>0.85283326990307717</v>
      </c>
      <c r="S235" s="4">
        <f t="shared" si="183"/>
        <v>0.85283291506621062</v>
      </c>
      <c r="T235" s="4">
        <f t="shared" si="184"/>
        <v>1.1754769759273644</v>
      </c>
      <c r="U235" s="4">
        <f t="shared" si="185"/>
        <v>1.3783203650639535</v>
      </c>
    </row>
    <row r="236" spans="1:21" x14ac:dyDescent="0.25">
      <c r="A236" s="1">
        <v>1011</v>
      </c>
      <c r="B236" s="1">
        <v>2020</v>
      </c>
      <c r="C236" s="17">
        <v>-9.2284164566081017E-5</v>
      </c>
      <c r="D236" s="16">
        <v>-2.8046416118741035E-3</v>
      </c>
      <c r="E236" s="16">
        <v>3.2551146578043699E-3</v>
      </c>
      <c r="F236" s="16">
        <v>-9.1273123398423195E-3</v>
      </c>
      <c r="G236" s="16">
        <v>-8.7691238150000572E-3</v>
      </c>
      <c r="H236" s="17">
        <v>-8.7686888873577118E-3</v>
      </c>
      <c r="I236" s="17">
        <v>1.7990458756685257E-2</v>
      </c>
      <c r="J236" s="17">
        <v>2.6759147644042969E-2</v>
      </c>
      <c r="K236" s="18"/>
      <c r="M236" s="1">
        <v>2019</v>
      </c>
      <c r="N236" s="4">
        <f t="shared" si="186"/>
        <v>0.99920813632699368</v>
      </c>
      <c r="O236" s="4">
        <f t="shared" si="179"/>
        <v>0.82172950015044</v>
      </c>
      <c r="P236" s="4">
        <f t="shared" si="180"/>
        <v>1.0566171722639213</v>
      </c>
      <c r="Q236" s="4">
        <f t="shared" si="181"/>
        <v>0.97594501611154505</v>
      </c>
      <c r="R236" s="4">
        <f t="shared" si="182"/>
        <v>0.84669667575411278</v>
      </c>
      <c r="S236" s="4">
        <f t="shared" si="183"/>
        <v>0.84669655136071753</v>
      </c>
      <c r="T236" s="4">
        <f t="shared" si="184"/>
        <v>1.2023591204971515</v>
      </c>
      <c r="U236" s="4">
        <f t="shared" si="185"/>
        <v>1.4200590724564388</v>
      </c>
    </row>
    <row r="237" spans="1:21" x14ac:dyDescent="0.25">
      <c r="A237" s="1">
        <v>1011</v>
      </c>
      <c r="B237" s="1">
        <v>2021</v>
      </c>
      <c r="C237" s="17">
        <v>-3.519613528624177E-5</v>
      </c>
      <c r="D237" s="16">
        <v>4.15196493268013E-2</v>
      </c>
      <c r="E237" s="16">
        <v>1.6273646615445614E-3</v>
      </c>
      <c r="F237" s="16">
        <v>-4.5636310242116451E-3</v>
      </c>
      <c r="G237" s="16">
        <v>3.8548186421394348E-2</v>
      </c>
      <c r="H237" s="17">
        <v>3.854740783572197E-2</v>
      </c>
      <c r="I237" s="17">
        <v>5.984197836369276E-3</v>
      </c>
      <c r="J237" s="17">
        <v>-3.2563209533691406E-2</v>
      </c>
      <c r="K237" s="18"/>
      <c r="M237" s="1">
        <v>2020</v>
      </c>
      <c r="N237" s="4">
        <f t="shared" si="186"/>
        <v>0.99911592949358585</v>
      </c>
      <c r="O237" s="4">
        <f t="shared" si="179"/>
        <v>0.81942807224943115</v>
      </c>
      <c r="P237" s="4">
        <f t="shared" si="180"/>
        <v>1.0600621862248847</v>
      </c>
      <c r="Q237" s="4">
        <f t="shared" si="181"/>
        <v>0.96707778965474334</v>
      </c>
      <c r="R237" s="4">
        <f t="shared" si="182"/>
        <v>0.839304347263508</v>
      </c>
      <c r="S237" s="4">
        <f t="shared" si="183"/>
        <v>0.83930458899285165</v>
      </c>
      <c r="T237" s="4">
        <f t="shared" si="184"/>
        <v>1.2241858605039149</v>
      </c>
      <c r="U237" s="4">
        <f t="shared" si="185"/>
        <v>1.4585716263422308</v>
      </c>
    </row>
    <row r="238" spans="1:21" x14ac:dyDescent="0.25">
      <c r="A238" s="1">
        <v>1011</v>
      </c>
      <c r="B238" s="1">
        <v>2022</v>
      </c>
      <c r="C238" s="17">
        <v>-5.1610273658297956E-5</v>
      </c>
      <c r="D238" s="17">
        <v>-2.8046416118741035E-3</v>
      </c>
      <c r="E238" s="17">
        <v>2.4889318738132715E-3</v>
      </c>
      <c r="F238" s="17">
        <v>-9.127357043325901E-3</v>
      </c>
      <c r="G238" s="17">
        <v>-9.4946771860122681E-3</v>
      </c>
      <c r="H238" s="17">
        <v>-9.4940373674035072E-3</v>
      </c>
      <c r="I238" s="17">
        <v>9.500293992459774E-3</v>
      </c>
      <c r="J238" s="17">
        <v>1.8994331359863281E-2</v>
      </c>
      <c r="K238" s="18"/>
      <c r="M238" s="1">
        <v>2021</v>
      </c>
      <c r="N238" s="4">
        <f t="shared" si="186"/>
        <v>0.99908076509299382</v>
      </c>
      <c r="O238" s="4">
        <f t="shared" si="179"/>
        <v>0.85416661421454854</v>
      </c>
      <c r="P238" s="4">
        <f t="shared" si="180"/>
        <v>1.0617886984172222</v>
      </c>
      <c r="Q238" s="4">
        <f t="shared" si="181"/>
        <v>0.96267445868221246</v>
      </c>
      <c r="R238" s="4">
        <f t="shared" si="182"/>
        <v>0.87228968571331467</v>
      </c>
      <c r="S238" s="4">
        <f t="shared" si="183"/>
        <v>0.87228925779063404</v>
      </c>
      <c r="T238" s="4">
        <f t="shared" si="184"/>
        <v>1.2315335941001704</v>
      </c>
      <c r="U238" s="4">
        <f t="shared" si="185"/>
        <v>1.4118408343649262</v>
      </c>
    </row>
    <row r="239" spans="1:21" x14ac:dyDescent="0.25">
      <c r="A239" s="1">
        <v>1011</v>
      </c>
      <c r="B239" s="1">
        <v>2023</v>
      </c>
      <c r="C239" s="17">
        <v>-5.3403815400088206E-5</v>
      </c>
      <c r="D239" s="17">
        <v>-2.8046416118741035E-3</v>
      </c>
      <c r="E239" s="17">
        <v>2.8690623585134745E-3</v>
      </c>
      <c r="F239" s="17">
        <v>-9.1273458674550056E-3</v>
      </c>
      <c r="G239" s="17">
        <v>-9.1163292527198792E-3</v>
      </c>
      <c r="H239" s="17">
        <v>-9.1169020161032677E-3</v>
      </c>
      <c r="I239" s="17">
        <v>1.1019931174814701E-2</v>
      </c>
      <c r="J239" s="17">
        <v>2.0136833190917969E-2</v>
      </c>
      <c r="K239" s="18"/>
      <c r="M239" s="1">
        <v>2022</v>
      </c>
      <c r="N239" s="4">
        <f t="shared" si="186"/>
        <v>0.99902920359186365</v>
      </c>
      <c r="O239" s="4">
        <f t="shared" si="179"/>
        <v>0.8517743392898881</v>
      </c>
      <c r="P239" s="4">
        <f t="shared" si="180"/>
        <v>1.0644347096568689</v>
      </c>
      <c r="Q239" s="4">
        <f t="shared" si="181"/>
        <v>0.95392776301136195</v>
      </c>
      <c r="R239" s="4">
        <f t="shared" si="182"/>
        <v>0.8640467705680146</v>
      </c>
      <c r="S239" s="4">
        <f t="shared" si="183"/>
        <v>0.86404689952220259</v>
      </c>
      <c r="T239" s="4">
        <f t="shared" si="184"/>
        <v>1.2432892781149445</v>
      </c>
      <c r="U239" s="4">
        <f t="shared" si="185"/>
        <v>1.4389141124440126</v>
      </c>
    </row>
    <row r="240" spans="1:21" x14ac:dyDescent="0.25">
      <c r="A240" s="1"/>
      <c r="B240" s="1"/>
      <c r="M240" s="1">
        <v>2023</v>
      </c>
      <c r="N240" s="4">
        <f t="shared" si="186"/>
        <v>0.99897585304526981</v>
      </c>
      <c r="O240" s="4">
        <f t="shared" si="179"/>
        <v>0.8493887644389837</v>
      </c>
      <c r="P240" s="4">
        <f t="shared" si="180"/>
        <v>1.0674930243653651</v>
      </c>
      <c r="Q240" s="4">
        <f t="shared" si="181"/>
        <v>0.94526054888722433</v>
      </c>
      <c r="R240" s="4">
        <f t="shared" si="182"/>
        <v>0.85620563122643312</v>
      </c>
      <c r="S240" s="4">
        <f t="shared" si="183"/>
        <v>0.85620526860720758</v>
      </c>
      <c r="T240" s="4">
        <f t="shared" si="184"/>
        <v>1.2570660102913902</v>
      </c>
      <c r="U240" s="4">
        <f t="shared" si="185"/>
        <v>1.4681829881179025</v>
      </c>
    </row>
    <row r="241" spans="1:21" x14ac:dyDescent="0.25">
      <c r="B241" s="1" t="s">
        <v>10</v>
      </c>
      <c r="C241" s="17">
        <f>AVERAGE(C223:C239)</f>
        <v>-6.0274808915624709E-5</v>
      </c>
      <c r="D241" s="17">
        <f t="shared" ref="D241:J241" si="187">AVERAGE(D223:D239)</f>
        <v>-9.6022522843935906E-3</v>
      </c>
      <c r="E241" s="17">
        <f t="shared" si="187"/>
        <v>3.8419371498200823E-3</v>
      </c>
      <c r="F241" s="17">
        <f t="shared" si="187"/>
        <v>-3.311451551887919E-3</v>
      </c>
      <c r="G241" s="17">
        <f t="shared" si="187"/>
        <v>-9.1320416643558174E-3</v>
      </c>
      <c r="H241" s="17">
        <f t="shared" si="187"/>
        <v>-9.1320665772346883E-3</v>
      </c>
      <c r="I241" s="17">
        <f t="shared" si="187"/>
        <v>1.3457673081361195E-2</v>
      </c>
      <c r="J241" s="17">
        <f t="shared" si="187"/>
        <v>2.2589739631204045E-2</v>
      </c>
      <c r="M241" s="2" t="s">
        <v>11</v>
      </c>
      <c r="N241" s="4">
        <f>AVERAGE(N223:N240)</f>
        <v>0.99948214148953718</v>
      </c>
      <c r="O241" s="4">
        <f>AVERAGE(O223:O240)</f>
        <v>0.87020867057317708</v>
      </c>
      <c r="P241" s="4">
        <f t="shared" ref="P241:U241" si="188">AVERAGE(P223:P240)</f>
        <v>1.0362574314227273</v>
      </c>
      <c r="Q241" s="4">
        <f t="shared" si="188"/>
        <v>1.0011935800178666</v>
      </c>
      <c r="R241" s="4">
        <f t="shared" si="188"/>
        <v>0.90150632001898146</v>
      </c>
      <c r="S241" s="4">
        <f t="shared" si="188"/>
        <v>0.9015061550747796</v>
      </c>
      <c r="T241" s="4">
        <f t="shared" si="188"/>
        <v>1.1326904606530972</v>
      </c>
      <c r="U241" s="4">
        <f t="shared" si="188"/>
        <v>1.2653251561332366</v>
      </c>
    </row>
    <row r="242" spans="1:21" x14ac:dyDescent="0.25">
      <c r="B242" s="1"/>
      <c r="C242" s="18">
        <f>C241-N242</f>
        <v>1.92242597708836E-17</v>
      </c>
      <c r="D242" s="18">
        <f t="shared" ref="D242" si="189">D241-O242</f>
        <v>0</v>
      </c>
      <c r="E242" s="18">
        <f t="shared" ref="E242" si="190">E241-P242</f>
        <v>1.8648277366750676E-17</v>
      </c>
      <c r="F242" s="18">
        <f t="shared" ref="F242" si="191">F241-Q242</f>
        <v>-7.3725747729014302E-18</v>
      </c>
      <c r="G242" s="18">
        <f t="shared" ref="G242" si="192">G241-R242</f>
        <v>0</v>
      </c>
      <c r="H242" s="18">
        <f t="shared" ref="H242" si="193">H241-S242</f>
        <v>2.2551405187698492E-17</v>
      </c>
      <c r="I242" s="18">
        <f t="shared" ref="I242" si="194">I241-T242</f>
        <v>-4.5102810375396984E-17</v>
      </c>
      <c r="J242" s="18">
        <f t="shared" ref="J242" si="195">J241-U242</f>
        <v>0</v>
      </c>
      <c r="K242" s="18"/>
      <c r="M242" s="2" t="s">
        <v>12</v>
      </c>
      <c r="N242" s="2">
        <f>LN(N240/N223)/17</f>
        <v>-6.0274808915643933E-5</v>
      </c>
      <c r="O242" s="2">
        <f>LN(O240/O223)/17</f>
        <v>-9.6022522843935854E-3</v>
      </c>
      <c r="P242" s="2">
        <f t="shared" ref="P242:T242" si="196">LN(P240/P223)/17</f>
        <v>3.8419371498200636E-3</v>
      </c>
      <c r="Q242" s="2">
        <f t="shared" si="196"/>
        <v>-3.3114515518879117E-3</v>
      </c>
      <c r="R242" s="2">
        <f t="shared" si="196"/>
        <v>-9.1320416643558208E-3</v>
      </c>
      <c r="S242" s="2">
        <f t="shared" si="196"/>
        <v>-9.1320665772347109E-3</v>
      </c>
      <c r="T242" s="2">
        <f t="shared" si="196"/>
        <v>1.3457673081361241E-2</v>
      </c>
      <c r="U242" s="2">
        <f>LN(U240/U223)/17</f>
        <v>2.2589739631204021E-2</v>
      </c>
    </row>
    <row r="243" spans="1:21" x14ac:dyDescent="0.25">
      <c r="A243" s="1"/>
      <c r="B243" s="1"/>
      <c r="M243" s="2" t="s">
        <v>13</v>
      </c>
      <c r="N243" s="2">
        <f>LN(N240/N241)</f>
        <v>-5.06679106074043E-4</v>
      </c>
      <c r="O243" s="2">
        <f>LN(O240/O241)</f>
        <v>-2.4216043975011637E-2</v>
      </c>
      <c r="P243" s="2">
        <f t="shared" ref="P243:U243" si="197">LN(P240/P241)</f>
        <v>2.9697332647891435E-2</v>
      </c>
      <c r="Q243" s="2">
        <f t="shared" si="197"/>
        <v>-5.7487544649629345E-2</v>
      </c>
      <c r="R243" s="2">
        <f t="shared" si="197"/>
        <v>-5.1556482489757686E-2</v>
      </c>
      <c r="S243" s="2">
        <f t="shared" si="197"/>
        <v>-5.1556723043573317E-2</v>
      </c>
      <c r="T243" s="2">
        <f t="shared" si="197"/>
        <v>0.10418470097115741</v>
      </c>
      <c r="U243" s="2">
        <f t="shared" si="197"/>
        <v>0.14869644415868327</v>
      </c>
    </row>
    <row r="244" spans="1:21" x14ac:dyDescent="0.25">
      <c r="A244" s="1">
        <v>1012</v>
      </c>
      <c r="B244" s="1">
        <v>2006</v>
      </c>
      <c r="O244" s="3"/>
    </row>
    <row r="245" spans="1:21" x14ac:dyDescent="0.25">
      <c r="A245" s="1">
        <v>1012</v>
      </c>
      <c r="B245" s="1">
        <v>2007</v>
      </c>
      <c r="C245" s="17">
        <v>-3.6817124055232853E-5</v>
      </c>
      <c r="D245" s="17">
        <v>-2.0449198782444E-2</v>
      </c>
      <c r="E245" s="17">
        <v>9.6528074209345505E-6</v>
      </c>
      <c r="F245" s="17">
        <v>1.836153119802475E-2</v>
      </c>
      <c r="G245" s="17">
        <v>-2.1148319356143475E-3</v>
      </c>
      <c r="H245" s="17">
        <v>-2.1151527762413025E-3</v>
      </c>
      <c r="I245" s="17">
        <v>2.3740865290164948E-2</v>
      </c>
      <c r="J245" s="17">
        <v>2.585601806640625E-2</v>
      </c>
      <c r="K245" s="18"/>
      <c r="M245" s="1">
        <v>2006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1</v>
      </c>
      <c r="U245" s="4">
        <v>1</v>
      </c>
    </row>
    <row r="246" spans="1:21" x14ac:dyDescent="0.25">
      <c r="A246" s="1">
        <v>1012</v>
      </c>
      <c r="B246" s="1">
        <v>2008</v>
      </c>
      <c r="C246" s="17">
        <v>-4.108046050532721E-5</v>
      </c>
      <c r="D246" s="17">
        <v>-2.0449198782444E-2</v>
      </c>
      <c r="E246" s="17">
        <v>0</v>
      </c>
      <c r="F246" s="17">
        <v>1.8361570313572884E-2</v>
      </c>
      <c r="G246" s="17">
        <v>-2.1287088748067617E-3</v>
      </c>
      <c r="H246" s="17">
        <v>-2.1280469372868538E-3</v>
      </c>
      <c r="I246" s="17">
        <v>1.2933331541717052E-2</v>
      </c>
      <c r="J246" s="17">
        <v>1.5061378479003906E-2</v>
      </c>
      <c r="K246" s="18"/>
      <c r="M246" s="1">
        <v>2007</v>
      </c>
      <c r="N246" s="4">
        <f>N245*EXP(C245)</f>
        <v>0.99996318355368674</v>
      </c>
      <c r="O246" s="4">
        <f t="shared" ref="O246:O262" si="198">O245*EXP(D245)</f>
        <v>0.97975846813336864</v>
      </c>
      <c r="P246" s="4">
        <f t="shared" ref="P246:P262" si="199">P245*EXP(E245)</f>
        <v>1.0000096528540094</v>
      </c>
      <c r="Q246" s="4">
        <f t="shared" ref="Q246:Q262" si="200">Q245*EXP(F245)</f>
        <v>1.0185311406178497</v>
      </c>
      <c r="R246" s="4">
        <f t="shared" ref="R246:R262" si="201">R245*EXP(G245)</f>
        <v>0.99788740274584076</v>
      </c>
      <c r="S246" s="4">
        <f t="shared" ref="S246:S262" si="202">S245*EXP(H245)</f>
        <v>0.99788708258307224</v>
      </c>
      <c r="T246" s="4">
        <f t="shared" ref="T246:T262" si="203">T245*EXP(I245)</f>
        <v>1.0240249231042937</v>
      </c>
      <c r="U246" s="4">
        <f t="shared" ref="U246:U262" si="204">U245*EXP(J245)</f>
        <v>1.0261931845570769</v>
      </c>
    </row>
    <row r="247" spans="1:21" x14ac:dyDescent="0.25">
      <c r="A247" s="1">
        <v>1012</v>
      </c>
      <c r="B247" s="1">
        <v>2009</v>
      </c>
      <c r="C247" s="17">
        <v>-3.2652002118993551E-5</v>
      </c>
      <c r="D247" s="17">
        <v>-3.6044195294380188E-2</v>
      </c>
      <c r="E247" s="17">
        <v>1.2060713488608599E-3</v>
      </c>
      <c r="F247" s="17">
        <v>1.8361613154411316E-2</v>
      </c>
      <c r="G247" s="17">
        <v>-1.65091622620821E-2</v>
      </c>
      <c r="H247" s="17">
        <v>-1.650986447930336E-2</v>
      </c>
      <c r="I247" s="17">
        <v>1.2605812400579453E-2</v>
      </c>
      <c r="J247" s="17">
        <v>2.9115676879882813E-2</v>
      </c>
      <c r="K247" s="18"/>
      <c r="M247" s="1">
        <v>2008</v>
      </c>
      <c r="N247" s="4">
        <f t="shared" ref="N247:N262" si="205">N246*EXP(C246)</f>
        <v>0.99992210544937754</v>
      </c>
      <c r="O247" s="4">
        <f t="shared" si="198"/>
        <v>0.95992665587904513</v>
      </c>
      <c r="P247" s="4">
        <f t="shared" si="199"/>
        <v>1.0000096528540094</v>
      </c>
      <c r="Q247" s="4">
        <f t="shared" si="200"/>
        <v>1.0374057249869906</v>
      </c>
      <c r="R247" s="4">
        <f t="shared" si="201"/>
        <v>0.99576545028635877</v>
      </c>
      <c r="S247" s="4">
        <f t="shared" si="202"/>
        <v>0.99576578993891807</v>
      </c>
      <c r="T247" s="4">
        <f t="shared" si="203"/>
        <v>1.0373549922328194</v>
      </c>
      <c r="U247" s="4">
        <f t="shared" si="204"/>
        <v>1.0417660485167426</v>
      </c>
    </row>
    <row r="248" spans="1:21" x14ac:dyDescent="0.25">
      <c r="A248" s="1">
        <v>1012</v>
      </c>
      <c r="B248" s="1">
        <v>2010</v>
      </c>
      <c r="C248" s="17">
        <v>-3.0724313546670601E-5</v>
      </c>
      <c r="D248" s="17">
        <v>-2.0449198782444E-2</v>
      </c>
      <c r="E248" s="17">
        <v>6.5478053875267506E-3</v>
      </c>
      <c r="F248" s="17">
        <v>1.8361549824476242E-2</v>
      </c>
      <c r="G248" s="17">
        <v>4.4294320978224277E-3</v>
      </c>
      <c r="H248" s="17">
        <v>4.4300518929958344E-3</v>
      </c>
      <c r="I248" s="17">
        <v>1.5658613294363022E-2</v>
      </c>
      <c r="J248" s="17">
        <v>1.1228561401367188E-2</v>
      </c>
      <c r="K248" s="18"/>
      <c r="M248" s="1">
        <v>2009</v>
      </c>
      <c r="N248" s="4">
        <f t="shared" si="205"/>
        <v>0.99988945652370087</v>
      </c>
      <c r="O248" s="4">
        <f t="shared" si="198"/>
        <v>0.92594300782132455</v>
      </c>
      <c r="P248" s="4">
        <f t="shared" si="199"/>
        <v>1.0012164634484553</v>
      </c>
      <c r="Q248" s="4">
        <f t="shared" si="200"/>
        <v>1.05663012295207</v>
      </c>
      <c r="R248" s="4">
        <f t="shared" si="201"/>
        <v>0.97946115235565756</v>
      </c>
      <c r="S248" s="4">
        <f t="shared" si="202"/>
        <v>0.97946079865238866</v>
      </c>
      <c r="T248" s="4">
        <f t="shared" si="203"/>
        <v>1.0505144633095498</v>
      </c>
      <c r="U248" s="4">
        <f t="shared" si="204"/>
        <v>1.0725436533600141</v>
      </c>
    </row>
    <row r="249" spans="1:21" x14ac:dyDescent="0.25">
      <c r="A249" s="1">
        <v>1012</v>
      </c>
      <c r="B249" s="1">
        <v>2011</v>
      </c>
      <c r="C249" s="17">
        <v>-2.3003627575235441E-5</v>
      </c>
      <c r="D249" s="17">
        <v>-2.0449198782444E-2</v>
      </c>
      <c r="E249" s="17">
        <v>6.479248870164156E-3</v>
      </c>
      <c r="F249" s="17">
        <v>1.836150698363781E-2</v>
      </c>
      <c r="G249" s="17">
        <v>4.3685534037649632E-3</v>
      </c>
      <c r="H249" s="17">
        <v>4.3685510754585266E-3</v>
      </c>
      <c r="I249" s="17">
        <v>1.5985257923603058E-2</v>
      </c>
      <c r="J249" s="17">
        <v>1.1616706848144531E-2</v>
      </c>
      <c r="K249" s="18"/>
      <c r="M249" s="1">
        <v>2010</v>
      </c>
      <c r="N249" s="4">
        <f t="shared" si="205"/>
        <v>0.99985873607846132</v>
      </c>
      <c r="O249" s="4">
        <f t="shared" si="198"/>
        <v>0.90720050292182475</v>
      </c>
      <c r="P249" s="4">
        <f t="shared" si="199"/>
        <v>1.0077937438786455</v>
      </c>
      <c r="Q249" s="4">
        <f t="shared" si="200"/>
        <v>1.0762107043875369</v>
      </c>
      <c r="R249" s="4">
        <f t="shared" si="201"/>
        <v>0.98380923167446144</v>
      </c>
      <c r="S249" s="4">
        <f t="shared" si="202"/>
        <v>0.9838094861611949</v>
      </c>
      <c r="T249" s="4">
        <f t="shared" si="203"/>
        <v>1.0670935268698558</v>
      </c>
      <c r="U249" s="4">
        <f t="shared" si="204"/>
        <v>1.0846546428756585</v>
      </c>
    </row>
    <row r="250" spans="1:21" x14ac:dyDescent="0.25">
      <c r="A250" s="1">
        <v>1012</v>
      </c>
      <c r="B250" s="1">
        <v>2012</v>
      </c>
      <c r="C250" s="17">
        <v>-8.153386261255946E-6</v>
      </c>
      <c r="D250" s="17">
        <v>-6.8150594830513E-2</v>
      </c>
      <c r="E250" s="17">
        <v>1.9286117749288678E-3</v>
      </c>
      <c r="F250" s="17">
        <v>1.5622553415596485E-2</v>
      </c>
      <c r="G250" s="17">
        <v>-5.0607584416866302E-2</v>
      </c>
      <c r="H250" s="17">
        <v>-5.0608273595571518E-2</v>
      </c>
      <c r="I250" s="17">
        <v>7.6936525292694569E-3</v>
      </c>
      <c r="J250" s="17">
        <v>5.8301925659179688E-2</v>
      </c>
      <c r="K250" s="18"/>
      <c r="M250" s="1">
        <v>2011</v>
      </c>
      <c r="N250" s="4">
        <f t="shared" si="205"/>
        <v>0.99983573596501274</v>
      </c>
      <c r="O250" s="4">
        <f t="shared" si="198"/>
        <v>0.88883737503250859</v>
      </c>
      <c r="P250" s="4">
        <f t="shared" si="199"/>
        <v>1.0143446900425543</v>
      </c>
      <c r="Q250" s="4">
        <f t="shared" si="200"/>
        <v>1.0961540897422777</v>
      </c>
      <c r="R250" s="4">
        <f t="shared" si="201"/>
        <v>0.9881164561622332</v>
      </c>
      <c r="S250" s="4">
        <f t="shared" si="202"/>
        <v>0.98811670946249919</v>
      </c>
      <c r="T250" s="4">
        <f t="shared" si="203"/>
        <v>1.0842883578839877</v>
      </c>
      <c r="U250" s="4">
        <f t="shared" si="204"/>
        <v>1.0973282280327012</v>
      </c>
    </row>
    <row r="251" spans="1:21" x14ac:dyDescent="0.25">
      <c r="A251" s="1">
        <v>1012</v>
      </c>
      <c r="B251" s="1">
        <v>2013</v>
      </c>
      <c r="C251" s="17">
        <v>-3.8628836591669824E-6</v>
      </c>
      <c r="D251" s="17">
        <v>-2.8046416118741035E-3</v>
      </c>
      <c r="E251" s="17">
        <v>9.5817958936095238E-4</v>
      </c>
      <c r="F251" s="17">
        <v>7.1700004627928138E-4</v>
      </c>
      <c r="G251" s="17">
        <v>-1.1333248112350702E-3</v>
      </c>
      <c r="H251" s="17">
        <v>-1.1330512352287769E-3</v>
      </c>
      <c r="I251" s="17">
        <v>4.4516655616462231E-3</v>
      </c>
      <c r="J251" s="17">
        <v>5.584716796875E-3</v>
      </c>
      <c r="K251" s="18"/>
      <c r="M251" s="1">
        <v>2012</v>
      </c>
      <c r="N251" s="4">
        <f t="shared" si="205"/>
        <v>0.9998275839512929</v>
      </c>
      <c r="O251" s="4">
        <f t="shared" si="198"/>
        <v>0.83028058155218432</v>
      </c>
      <c r="P251" s="4">
        <f t="shared" si="199"/>
        <v>1.0163028548184725</v>
      </c>
      <c r="Q251" s="4">
        <f t="shared" si="200"/>
        <v>1.1134132808507429</v>
      </c>
      <c r="R251" s="4">
        <f t="shared" si="201"/>
        <v>0.93935453733545959</v>
      </c>
      <c r="S251" s="4">
        <f t="shared" si="202"/>
        <v>0.93935413075268825</v>
      </c>
      <c r="T251" s="4">
        <f t="shared" si="203"/>
        <v>1.0926626689630401</v>
      </c>
      <c r="U251" s="4">
        <f t="shared" si="204"/>
        <v>1.1632063272864919</v>
      </c>
    </row>
    <row r="252" spans="1:21" x14ac:dyDescent="0.25">
      <c r="A252" s="1">
        <v>1012</v>
      </c>
      <c r="B252" s="1">
        <v>2014</v>
      </c>
      <c r="C252" s="17">
        <v>-2.8025579013046809E-6</v>
      </c>
      <c r="D252" s="17">
        <v>-2.8046416118741035E-3</v>
      </c>
      <c r="E252" s="17">
        <v>1.7623475287109613E-3</v>
      </c>
      <c r="F252" s="17">
        <v>7.1701244451105595E-4</v>
      </c>
      <c r="G252" s="17">
        <v>-3.2808419200591743E-4</v>
      </c>
      <c r="H252" s="17">
        <v>-3.2786000519990921E-4</v>
      </c>
      <c r="I252" s="17">
        <v>3.5764826461672783E-3</v>
      </c>
      <c r="J252" s="17">
        <v>3.9043426513671875E-3</v>
      </c>
      <c r="K252" s="18"/>
      <c r="M252" s="1">
        <v>2013</v>
      </c>
      <c r="N252" s="4">
        <f t="shared" si="205"/>
        <v>0.99982372174111656</v>
      </c>
      <c r="O252" s="4">
        <f t="shared" si="198"/>
        <v>0.8279552045324956</v>
      </c>
      <c r="P252" s="4">
        <f t="shared" si="199"/>
        <v>1.017277122157568</v>
      </c>
      <c r="Q252" s="4">
        <f t="shared" si="200"/>
        <v>1.1142118844898512</v>
      </c>
      <c r="R252" s="4">
        <f t="shared" si="201"/>
        <v>0.93829054656920297</v>
      </c>
      <c r="S252" s="4">
        <f t="shared" si="202"/>
        <v>0.93829039714066542</v>
      </c>
      <c r="T252" s="4">
        <f t="shared" si="203"/>
        <v>1.097537680646967</v>
      </c>
      <c r="U252" s="4">
        <f t="shared" si="204"/>
        <v>1.1697206786731582</v>
      </c>
    </row>
    <row r="253" spans="1:21" x14ac:dyDescent="0.25">
      <c r="A253" s="1">
        <v>1012</v>
      </c>
      <c r="B253" s="1">
        <v>2015</v>
      </c>
      <c r="C253" s="17">
        <v>-4.183835244475631E-6</v>
      </c>
      <c r="D253" s="17">
        <v>-6.5154023468494415E-3</v>
      </c>
      <c r="E253" s="17">
        <v>7.4271252378821373E-4</v>
      </c>
      <c r="F253" s="17">
        <v>7.1702449349686503E-4</v>
      </c>
      <c r="G253" s="17">
        <v>-5.0598490051925182E-3</v>
      </c>
      <c r="H253" s="17">
        <v>-5.0597558729350567E-3</v>
      </c>
      <c r="I253" s="17">
        <v>6.4634908922016621E-3</v>
      </c>
      <c r="J253" s="17">
        <v>1.1523246765136719E-2</v>
      </c>
      <c r="K253" s="18"/>
      <c r="M253" s="1">
        <v>2014</v>
      </c>
      <c r="N253" s="4">
        <f t="shared" si="205"/>
        <v>0.99982091968117182</v>
      </c>
      <c r="O253" s="4">
        <f t="shared" si="198"/>
        <v>0.82563634022477905</v>
      </c>
      <c r="P253" s="4">
        <f t="shared" si="199"/>
        <v>1.0190714986729006</v>
      </c>
      <c r="Q253" s="4">
        <f t="shared" si="200"/>
        <v>1.1150110747572972</v>
      </c>
      <c r="R253" s="4">
        <f t="shared" si="201"/>
        <v>0.93798275876628223</v>
      </c>
      <c r="S253" s="4">
        <f t="shared" si="202"/>
        <v>0.93798281967011066</v>
      </c>
      <c r="T253" s="4">
        <f t="shared" si="203"/>
        <v>1.1014700329185108</v>
      </c>
      <c r="U253" s="4">
        <f t="shared" si="204"/>
        <v>1.1742965961711185</v>
      </c>
    </row>
    <row r="254" spans="1:21" x14ac:dyDescent="0.25">
      <c r="A254" s="1">
        <v>1012</v>
      </c>
      <c r="B254" s="1">
        <v>2016</v>
      </c>
      <c r="C254" s="17">
        <v>-2.1058644961158279E-6</v>
      </c>
      <c r="D254" s="17">
        <v>-2.8046416118741035E-3</v>
      </c>
      <c r="E254" s="17">
        <v>1.2722208630293608E-3</v>
      </c>
      <c r="F254" s="17">
        <v>7.1696104714646935E-4</v>
      </c>
      <c r="G254" s="17">
        <v>-8.1756553845480084E-4</v>
      </c>
      <c r="H254" s="17">
        <v>-8.1800017505884171E-4</v>
      </c>
      <c r="I254" s="17">
        <v>5.5039068683981895E-3</v>
      </c>
      <c r="J254" s="17">
        <v>6.3219070434570313E-3</v>
      </c>
      <c r="K254" s="18"/>
      <c r="M254" s="1">
        <v>2015</v>
      </c>
      <c r="N254" s="4">
        <f t="shared" si="205"/>
        <v>0.99981673660392056</v>
      </c>
      <c r="O254" s="4">
        <f t="shared" si="198"/>
        <v>0.82027447360301853</v>
      </c>
      <c r="P254" s="4">
        <f t="shared" si="199"/>
        <v>1.0198286569782731</v>
      </c>
      <c r="Q254" s="4">
        <f t="shared" si="200"/>
        <v>1.1158108517039833</v>
      </c>
      <c r="R254" s="4">
        <f t="shared" si="201"/>
        <v>0.9332486945626266</v>
      </c>
      <c r="S254" s="4">
        <f t="shared" si="202"/>
        <v>0.93324884207463665</v>
      </c>
      <c r="T254" s="4">
        <f t="shared" si="203"/>
        <v>1.1086124319945208</v>
      </c>
      <c r="U254" s="4">
        <f t="shared" si="204"/>
        <v>1.1879065705710479</v>
      </c>
    </row>
    <row r="255" spans="1:21" x14ac:dyDescent="0.25">
      <c r="A255" s="1">
        <v>1012</v>
      </c>
      <c r="B255" s="1">
        <v>2017</v>
      </c>
      <c r="C255" s="17">
        <v>-5.0794898243111675E-7</v>
      </c>
      <c r="D255" s="17">
        <v>-2.8046416118741035E-3</v>
      </c>
      <c r="E255" s="17">
        <v>6.9456885103136301E-4</v>
      </c>
      <c r="F255" s="17">
        <v>7.1697239764034748E-4</v>
      </c>
      <c r="G255" s="17">
        <v>-1.393608283251524E-3</v>
      </c>
      <c r="H255" s="17">
        <v>-1.3932809233665466E-3</v>
      </c>
      <c r="I255" s="17">
        <v>5.5084601044654846E-3</v>
      </c>
      <c r="J255" s="17">
        <v>6.9017410278320313E-3</v>
      </c>
      <c r="K255" s="18"/>
      <c r="M255" s="1">
        <v>2016</v>
      </c>
      <c r="N255" s="4">
        <f t="shared" si="205"/>
        <v>0.9998146311275693</v>
      </c>
      <c r="O255" s="4">
        <f t="shared" si="198"/>
        <v>0.81797712081272711</v>
      </c>
      <c r="P255" s="4">
        <f t="shared" si="199"/>
        <v>1.0211269299422618</v>
      </c>
      <c r="Q255" s="4">
        <f t="shared" si="200"/>
        <v>1.1166111314710674</v>
      </c>
      <c r="R255" s="4">
        <f t="shared" si="201"/>
        <v>0.93248601440413359</v>
      </c>
      <c r="S255" s="4">
        <f t="shared" si="202"/>
        <v>0.93248575650306154</v>
      </c>
      <c r="T255" s="4">
        <f t="shared" si="203"/>
        <v>1.114730954015368</v>
      </c>
      <c r="U255" s="4">
        <f t="shared" si="204"/>
        <v>1.1954401938284418</v>
      </c>
    </row>
    <row r="256" spans="1:21" x14ac:dyDescent="0.25">
      <c r="A256" s="1">
        <v>1012</v>
      </c>
      <c r="B256" s="1">
        <v>2018</v>
      </c>
      <c r="C256" s="17">
        <v>6.5614528921287274E-8</v>
      </c>
      <c r="D256" s="17">
        <v>1.3639051467180252E-3</v>
      </c>
      <c r="E256" s="17">
        <v>1.2425162130966783E-3</v>
      </c>
      <c r="F256" s="17">
        <v>7.1705831214785576E-4</v>
      </c>
      <c r="G256" s="17">
        <v>3.3235452137887478E-3</v>
      </c>
      <c r="H256" s="17">
        <v>3.323716577142477E-3</v>
      </c>
      <c r="I256" s="17">
        <v>1.0453887516632676E-3</v>
      </c>
      <c r="J256" s="17">
        <v>-2.2783279418945313E-3</v>
      </c>
      <c r="K256" s="18"/>
      <c r="M256" s="1">
        <v>2017</v>
      </c>
      <c r="N256" s="4">
        <f t="shared" si="205"/>
        <v>0.99981412327287378</v>
      </c>
      <c r="O256" s="4">
        <f t="shared" si="198"/>
        <v>0.81568620224660449</v>
      </c>
      <c r="P256" s="4">
        <f t="shared" si="199"/>
        <v>1.0218364192668186</v>
      </c>
      <c r="Q256" s="4">
        <f t="shared" si="200"/>
        <v>1.1174119978964836</v>
      </c>
      <c r="R256" s="4">
        <f t="shared" si="201"/>
        <v>0.93118739926102867</v>
      </c>
      <c r="S256" s="4">
        <f t="shared" si="202"/>
        <v>0.93118744655248487</v>
      </c>
      <c r="T256" s="4">
        <f t="shared" si="203"/>
        <v>1.1208883483136494</v>
      </c>
      <c r="U256" s="4">
        <f t="shared" si="204"/>
        <v>1.2037193498919427</v>
      </c>
    </row>
    <row r="257" spans="1:21" x14ac:dyDescent="0.25">
      <c r="A257" s="1">
        <v>1012</v>
      </c>
      <c r="B257" s="1">
        <v>2019</v>
      </c>
      <c r="C257" s="16">
        <v>1.3607602795673301E-6</v>
      </c>
      <c r="D257" s="16">
        <v>-2.8046416118741035E-3</v>
      </c>
      <c r="E257" s="16">
        <v>1.4234641566872597E-3</v>
      </c>
      <c r="F257" s="16">
        <v>7.1699387626722455E-4</v>
      </c>
      <c r="G257" s="16">
        <v>-6.6282280022278428E-4</v>
      </c>
      <c r="H257" s="17">
        <v>-6.6341925412416458E-4</v>
      </c>
      <c r="I257" s="17">
        <v>6.3708825036883354E-3</v>
      </c>
      <c r="J257" s="17">
        <v>7.0343017578125E-3</v>
      </c>
      <c r="K257" s="18"/>
      <c r="M257" s="1">
        <v>2018</v>
      </c>
      <c r="N257" s="4">
        <f t="shared" si="205"/>
        <v>0.99981418887520868</v>
      </c>
      <c r="O257" s="4">
        <f t="shared" si="198"/>
        <v>0.81679947988592638</v>
      </c>
      <c r="P257" s="4">
        <f t="shared" si="199"/>
        <v>1.0231068566909922</v>
      </c>
      <c r="Q257" s="4">
        <f t="shared" si="200"/>
        <v>1.1182135347976736</v>
      </c>
      <c r="R257" s="4">
        <f t="shared" si="201"/>
        <v>0.93428739131332728</v>
      </c>
      <c r="S257" s="4">
        <f t="shared" si="202"/>
        <v>0.93428759886486268</v>
      </c>
      <c r="T257" s="4">
        <f t="shared" si="203"/>
        <v>1.1220607250728172</v>
      </c>
      <c r="U257" s="4">
        <f t="shared" si="204"/>
        <v>1.2009800042117322</v>
      </c>
    </row>
    <row r="258" spans="1:21" x14ac:dyDescent="0.25">
      <c r="A258" s="1">
        <v>1012</v>
      </c>
      <c r="B258" s="1">
        <v>2020</v>
      </c>
      <c r="C258" s="16">
        <v>4.613441888068337E-6</v>
      </c>
      <c r="D258" s="16">
        <v>-2.8046416118741035E-3</v>
      </c>
      <c r="E258" s="16">
        <v>1.3411385007202625E-3</v>
      </c>
      <c r="F258" s="16">
        <v>7.1700406260788441E-4</v>
      </c>
      <c r="G258" s="16">
        <v>-7.4188562575727701E-4</v>
      </c>
      <c r="H258" s="17">
        <v>-7.413690909743309E-4</v>
      </c>
      <c r="I258" s="17">
        <v>7.9523259773850441E-3</v>
      </c>
      <c r="J258" s="17">
        <v>8.693695068359375E-3</v>
      </c>
      <c r="K258" s="18"/>
      <c r="M258" s="1">
        <v>2019</v>
      </c>
      <c r="N258" s="4">
        <f t="shared" si="205"/>
        <v>0.99981554938356965</v>
      </c>
      <c r="O258" s="4">
        <f t="shared" si="198"/>
        <v>0.8145118595532076</v>
      </c>
      <c r="P258" s="4">
        <f t="shared" si="199"/>
        <v>1.0245642496571907</v>
      </c>
      <c r="Q258" s="4">
        <f t="shared" si="200"/>
        <v>1.1190155745489183</v>
      </c>
      <c r="R258" s="4">
        <f t="shared" si="201"/>
        <v>0.93366832951520595</v>
      </c>
      <c r="S258" s="4">
        <f t="shared" si="202"/>
        <v>0.93366798003914175</v>
      </c>
      <c r="T258" s="4">
        <f t="shared" si="203"/>
        <v>1.1292320617299574</v>
      </c>
      <c r="U258" s="4">
        <f t="shared" si="204"/>
        <v>1.2094578428461449</v>
      </c>
    </row>
    <row r="259" spans="1:21" x14ac:dyDescent="0.25">
      <c r="A259" s="1">
        <v>1012</v>
      </c>
      <c r="B259" s="1">
        <v>2021</v>
      </c>
      <c r="C259" s="16">
        <v>5.7246525102527812E-6</v>
      </c>
      <c r="D259" s="16">
        <v>4.0117330849170685E-2</v>
      </c>
      <c r="E259" s="16">
        <v>2.3345593363046646E-3</v>
      </c>
      <c r="F259" s="16">
        <v>7.1693904465064406E-4</v>
      </c>
      <c r="G259" s="16">
        <v>4.3174553662538528E-2</v>
      </c>
      <c r="H259" s="17">
        <v>4.3174073100090027E-2</v>
      </c>
      <c r="I259" s="17">
        <v>5.090042483061552E-3</v>
      </c>
      <c r="J259" s="17">
        <v>-3.8084030151367188E-2</v>
      </c>
      <c r="K259" s="18"/>
      <c r="M259" s="1">
        <v>2020</v>
      </c>
      <c r="N259" s="4">
        <f t="shared" si="205"/>
        <v>0.99982016198514545</v>
      </c>
      <c r="O259" s="4">
        <f t="shared" si="198"/>
        <v>0.81223064618684404</v>
      </c>
      <c r="P259" s="4">
        <f t="shared" si="199"/>
        <v>1.0259392540484351</v>
      </c>
      <c r="Q259" s="4">
        <f t="shared" si="200"/>
        <v>1.1198182009708086</v>
      </c>
      <c r="R259" s="4">
        <f t="shared" si="201"/>
        <v>0.93297591128163959</v>
      </c>
      <c r="S259" s="4">
        <f t="shared" si="202"/>
        <v>0.93297604397920453</v>
      </c>
      <c r="T259" s="4">
        <f t="shared" si="203"/>
        <v>1.138247884055041</v>
      </c>
      <c r="U259" s="4">
        <f t="shared" si="204"/>
        <v>1.2200183388823052</v>
      </c>
    </row>
    <row r="260" spans="1:21" x14ac:dyDescent="0.25">
      <c r="A260" s="1">
        <v>1012</v>
      </c>
      <c r="B260" s="1">
        <v>2022</v>
      </c>
      <c r="C260" s="17">
        <v>9.9046228569932282E-6</v>
      </c>
      <c r="D260" s="17">
        <v>-2.8046416118741035E-3</v>
      </c>
      <c r="E260" s="17">
        <v>3.001999284606427E-4</v>
      </c>
      <c r="F260" s="17">
        <v>7.1702327113598585E-4</v>
      </c>
      <c r="G260" s="17">
        <v>-1.7775137675926089E-3</v>
      </c>
      <c r="H260" s="17">
        <v>-1.7777825705707073E-3</v>
      </c>
      <c r="I260" s="17">
        <v>5.7924841530621052E-3</v>
      </c>
      <c r="J260" s="17">
        <v>7.5702667236328125E-3</v>
      </c>
      <c r="K260" s="18"/>
      <c r="M260" s="1">
        <v>2021</v>
      </c>
      <c r="N260" s="4">
        <f t="shared" si="205"/>
        <v>0.99982588562452834</v>
      </c>
      <c r="O260" s="4">
        <f t="shared" si="198"/>
        <v>0.84547760246614712</v>
      </c>
      <c r="P260" s="4">
        <f t="shared" si="199"/>
        <v>1.0283371680596407</v>
      </c>
      <c r="Q260" s="4">
        <f t="shared" si="200"/>
        <v>1.1206213302249544</v>
      </c>
      <c r="R260" s="4">
        <f t="shared" si="201"/>
        <v>0.97413893344869473</v>
      </c>
      <c r="S260" s="4">
        <f t="shared" si="202"/>
        <v>0.97413860386634887</v>
      </c>
      <c r="T260" s="4">
        <f t="shared" si="203"/>
        <v>1.1440563843569813</v>
      </c>
      <c r="U260" s="4">
        <f t="shared" si="204"/>
        <v>1.1744287513943545</v>
      </c>
    </row>
    <row r="261" spans="1:21" x14ac:dyDescent="0.25">
      <c r="A261" s="1">
        <v>1012</v>
      </c>
      <c r="B261" s="1">
        <v>2023</v>
      </c>
      <c r="C261" s="17">
        <v>1.7919666788657196E-5</v>
      </c>
      <c r="D261" s="17">
        <v>-2.8046416118741035E-3</v>
      </c>
      <c r="E261" s="17">
        <v>2.2278246469795704E-3</v>
      </c>
      <c r="F261" s="17">
        <v>7.1703229332342744E-4</v>
      </c>
      <c r="G261" s="17">
        <v>1.5813499339856207E-4</v>
      </c>
      <c r="H261" s="17">
        <v>1.5852972865104675E-4</v>
      </c>
      <c r="I261" s="17">
        <v>8.391600102186203E-3</v>
      </c>
      <c r="J261" s="17">
        <v>8.2330703735351563E-3</v>
      </c>
      <c r="K261" s="18"/>
      <c r="M261" s="1">
        <v>2022</v>
      </c>
      <c r="N261" s="4">
        <f t="shared" si="205"/>
        <v>0.99983578857189059</v>
      </c>
      <c r="O261" s="4">
        <f t="shared" si="198"/>
        <v>0.84310966296338197</v>
      </c>
      <c r="P261" s="4">
        <f t="shared" si="199"/>
        <v>1.028645921145434</v>
      </c>
      <c r="Q261" s="4">
        <f t="shared" si="200"/>
        <v>1.1214251299339677</v>
      </c>
      <c r="R261" s="4">
        <f t="shared" si="201"/>
        <v>0.97240892609439133</v>
      </c>
      <c r="S261" s="4">
        <f t="shared" si="202"/>
        <v>0.97240833571107055</v>
      </c>
      <c r="T261" s="4">
        <f t="shared" si="203"/>
        <v>1.1507025431351465</v>
      </c>
      <c r="U261" s="4">
        <f t="shared" si="204"/>
        <v>1.1833532280034804</v>
      </c>
    </row>
    <row r="262" spans="1:21" x14ac:dyDescent="0.25">
      <c r="A262" s="1"/>
      <c r="B262" s="1"/>
      <c r="M262" s="1">
        <v>2023</v>
      </c>
      <c r="N262" s="4">
        <f t="shared" si="205"/>
        <v>0.99985370545659702</v>
      </c>
      <c r="O262" s="4">
        <f t="shared" si="198"/>
        <v>0.84074835537785786</v>
      </c>
      <c r="P262" s="4">
        <f t="shared" si="199"/>
        <v>1.0309401184673657</v>
      </c>
      <c r="Q262" s="4">
        <f t="shared" si="200"/>
        <v>1.1222295163177178</v>
      </c>
      <c r="R262" s="4">
        <f t="shared" si="201"/>
        <v>0.9725627101324984</v>
      </c>
      <c r="S262" s="4">
        <f t="shared" si="202"/>
        <v>0.9725625035604395</v>
      </c>
      <c r="T262" s="4">
        <f t="shared" si="203"/>
        <v>1.1603994079159266</v>
      </c>
      <c r="U262" s="4">
        <f t="shared" si="204"/>
        <v>1.1931360745790112</v>
      </c>
    </row>
    <row r="263" spans="1:21" x14ac:dyDescent="0.25">
      <c r="B263" s="1" t="s">
        <v>10</v>
      </c>
      <c r="C263" s="17">
        <f>AVERAGE(C245:C261)</f>
        <v>-8.6061909113970395E-6</v>
      </c>
      <c r="D263" s="17">
        <f t="shared" ref="D263:J263" si="206">AVERAGE(D245:D261)</f>
        <v>-1.0203699088271926E-2</v>
      </c>
      <c r="E263" s="17">
        <f t="shared" si="206"/>
        <v>1.7924189604159705E-3</v>
      </c>
      <c r="F263" s="17">
        <f t="shared" si="206"/>
        <v>6.7833733046427369E-3</v>
      </c>
      <c r="G263" s="17">
        <f t="shared" si="206"/>
        <v>-1.6365130671628697E-3</v>
      </c>
      <c r="H263" s="17">
        <f t="shared" si="206"/>
        <v>-1.6365255612660857E-3</v>
      </c>
      <c r="I263" s="17">
        <f t="shared" si="206"/>
        <v>8.7508390013895498E-3</v>
      </c>
      <c r="J263" s="17">
        <f t="shared" si="206"/>
        <v>1.0387364555807674E-2</v>
      </c>
      <c r="M263" s="2" t="s">
        <v>11</v>
      </c>
      <c r="N263" s="4">
        <f>AVERAGE(N245:N262)</f>
        <v>0.99985290076917344</v>
      </c>
      <c r="O263" s="4">
        <f>AVERAGE(O245:O262)</f>
        <v>0.86513075217740254</v>
      </c>
      <c r="P263" s="4">
        <f t="shared" ref="P263:U263" si="207">AVERAGE(P245:P262)</f>
        <v>1.0166861807212793</v>
      </c>
      <c r="Q263" s="4">
        <f t="shared" si="207"/>
        <v>1.0943736272583438</v>
      </c>
      <c r="R263" s="4">
        <f t="shared" si="207"/>
        <v>0.95986843588383564</v>
      </c>
      <c r="S263" s="4">
        <f t="shared" si="207"/>
        <v>0.95986835141737714</v>
      </c>
      <c r="T263" s="4">
        <f t="shared" si="207"/>
        <v>1.0968820770288019</v>
      </c>
      <c r="U263" s="4">
        <f t="shared" si="207"/>
        <v>1.1443416507600792</v>
      </c>
    </row>
    <row r="264" spans="1:21" x14ac:dyDescent="0.25">
      <c r="B264" s="1"/>
      <c r="C264" s="18">
        <f>C263-N264</f>
        <v>-1.5885255892807149E-17</v>
      </c>
      <c r="D264" s="18">
        <f t="shared" ref="D264" si="208">D263-O264</f>
        <v>1.5612511283791264E-17</v>
      </c>
      <c r="E264" s="18">
        <f t="shared" ref="E264" si="209">E263-P264</f>
        <v>1.6263032587282567E-17</v>
      </c>
      <c r="F264" s="18">
        <f t="shared" ref="F264" si="210">F263-Q264</f>
        <v>-2.7755575615628914E-17</v>
      </c>
      <c r="G264" s="18">
        <f t="shared" ref="G264" si="211">G263-R264</f>
        <v>7.3725747729014302E-18</v>
      </c>
      <c r="H264" s="18">
        <f t="shared" ref="H264" si="212">H263-S264</f>
        <v>-4.3368086899420177E-18</v>
      </c>
      <c r="I264" s="18">
        <f t="shared" ref="I264" si="213">I263-T264</f>
        <v>0</v>
      </c>
      <c r="J264" s="18">
        <f t="shared" ref="J264" si="214">J263-U264</f>
        <v>0</v>
      </c>
      <c r="K264" s="18"/>
      <c r="M264" s="2" t="s">
        <v>12</v>
      </c>
      <c r="N264" s="2">
        <f>LN(N262/N245)/17</f>
        <v>-8.6061909113811543E-6</v>
      </c>
      <c r="O264" s="2">
        <f>LN(O262/O245)/17</f>
        <v>-1.0203699088271942E-2</v>
      </c>
      <c r="P264" s="2">
        <f t="shared" ref="P264:T264" si="215">LN(P262/P245)/17</f>
        <v>1.7924189604159543E-3</v>
      </c>
      <c r="Q264" s="2">
        <f t="shared" si="215"/>
        <v>6.7833733046427647E-3</v>
      </c>
      <c r="R264" s="2">
        <f t="shared" si="215"/>
        <v>-1.6365130671628771E-3</v>
      </c>
      <c r="S264" s="2">
        <f t="shared" si="215"/>
        <v>-1.6365255612660814E-3</v>
      </c>
      <c r="T264" s="2">
        <f t="shared" si="215"/>
        <v>8.7508390013895498E-3</v>
      </c>
      <c r="U264" s="2">
        <f>LN(U262/U245)/17</f>
        <v>1.0387364555807674E-2</v>
      </c>
    </row>
    <row r="265" spans="1:21" x14ac:dyDescent="0.25">
      <c r="A265" s="1"/>
      <c r="B265" s="1"/>
      <c r="M265" s="2" t="s">
        <v>13</v>
      </c>
      <c r="N265" s="2">
        <f>LN(N262/N263)</f>
        <v>8.0480548613917948E-7</v>
      </c>
      <c r="O265" s="2">
        <f>LN(O262/O263)</f>
        <v>-2.8588259613649834E-2</v>
      </c>
      <c r="P265" s="2">
        <f t="shared" ref="P265:U265" si="216">LN(P262/P263)</f>
        <v>1.3922626407988052E-2</v>
      </c>
      <c r="Q265" s="2">
        <f t="shared" si="216"/>
        <v>2.5135176483042206E-2</v>
      </c>
      <c r="R265" s="2">
        <f t="shared" si="216"/>
        <v>1.3138327724478888E-2</v>
      </c>
      <c r="S265" s="2">
        <f t="shared" si="216"/>
        <v>1.3138203322682477E-2</v>
      </c>
      <c r="T265" s="2">
        <f t="shared" si="216"/>
        <v>5.6292583380272543E-2</v>
      </c>
      <c r="U265" s="2">
        <f t="shared" si="216"/>
        <v>4.1755703307595302E-2</v>
      </c>
    </row>
    <row r="266" spans="1:21" x14ac:dyDescent="0.25">
      <c r="A266" s="1">
        <v>1013</v>
      </c>
      <c r="B266" s="1">
        <v>2006</v>
      </c>
      <c r="O266" s="3"/>
    </row>
    <row r="267" spans="1:21" x14ac:dyDescent="0.25">
      <c r="A267" s="1">
        <v>1013</v>
      </c>
      <c r="B267" s="1">
        <v>2007</v>
      </c>
      <c r="C267" s="17">
        <v>3.3131666714325547E-4</v>
      </c>
      <c r="D267" s="17">
        <v>-2.0449198782444E-2</v>
      </c>
      <c r="E267" s="17">
        <v>1.1138642439618707E-3</v>
      </c>
      <c r="F267" s="17">
        <v>2.9481895267963409E-2</v>
      </c>
      <c r="G267" s="17">
        <v>1.0477877222001553E-2</v>
      </c>
      <c r="H267" s="17">
        <v>1.0478286072611809E-2</v>
      </c>
      <c r="I267" s="17">
        <v>2.5660781189799309E-2</v>
      </c>
      <c r="J267" s="17">
        <v>1.51824951171875E-2</v>
      </c>
      <c r="K267" s="18"/>
      <c r="M267" s="1">
        <v>2006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  <c r="S267" s="4">
        <v>1</v>
      </c>
      <c r="T267" s="4">
        <v>1</v>
      </c>
      <c r="U267" s="4">
        <v>1</v>
      </c>
    </row>
    <row r="268" spans="1:21" x14ac:dyDescent="0.25">
      <c r="A268" s="1">
        <v>1013</v>
      </c>
      <c r="B268" s="1">
        <v>2008</v>
      </c>
      <c r="C268" s="17">
        <v>3.1037360895425081E-4</v>
      </c>
      <c r="D268" s="17">
        <v>-2.0449198782444E-2</v>
      </c>
      <c r="E268" s="17">
        <v>2.0486700814217329E-3</v>
      </c>
      <c r="F268" s="17">
        <v>2.9481897130608559E-2</v>
      </c>
      <c r="G268" s="17">
        <v>1.1391742154955864E-2</v>
      </c>
      <c r="H268" s="17">
        <v>1.1392135173082352E-2</v>
      </c>
      <c r="I268" s="17">
        <v>3.2654304057359695E-2</v>
      </c>
      <c r="J268" s="17">
        <v>2.1262168884277344E-2</v>
      </c>
      <c r="K268" s="18"/>
      <c r="M268" s="1">
        <v>2007</v>
      </c>
      <c r="N268" s="4">
        <f>N267*EXP(C267)</f>
        <v>1.0003313715585722</v>
      </c>
      <c r="O268" s="4">
        <f t="shared" ref="O268:O284" si="217">O267*EXP(D267)</f>
        <v>0.97975846813336864</v>
      </c>
      <c r="P268" s="4">
        <f t="shared" ref="P268:P284" si="218">P267*EXP(E267)</f>
        <v>1.0011144848211304</v>
      </c>
      <c r="Q268" s="4">
        <f t="shared" ref="Q268:Q284" si="219">Q267*EXP(F267)</f>
        <v>1.0299207888631949</v>
      </c>
      <c r="R268" s="4">
        <f t="shared" ref="R268:R284" si="220">R267*EXP(G267)</f>
        <v>1.010532962401351</v>
      </c>
      <c r="S268" s="4">
        <f t="shared" ref="S268:S284" si="221">S267*EXP(H267)</f>
        <v>1.0105333755584538</v>
      </c>
      <c r="T268" s="4">
        <f t="shared" ref="T268:T284" si="222">T267*EXP(I267)</f>
        <v>1.0259928533615834</v>
      </c>
      <c r="U268" s="4">
        <f t="shared" ref="U268:U284" si="223">U267*EXP(J267)</f>
        <v>1.0152983346983331</v>
      </c>
    </row>
    <row r="269" spans="1:21" x14ac:dyDescent="0.25">
      <c r="A269" s="1">
        <v>1013</v>
      </c>
      <c r="B269" s="1">
        <v>2009</v>
      </c>
      <c r="C269" s="17">
        <v>1.9449388491921127E-4</v>
      </c>
      <c r="D269" s="17">
        <v>-3.6044195294380188E-2</v>
      </c>
      <c r="E269" s="17">
        <v>1.966922078281641E-3</v>
      </c>
      <c r="F269" s="17">
        <v>2.9481936246156693E-2</v>
      </c>
      <c r="G269" s="17">
        <v>-4.4008432887494564E-3</v>
      </c>
      <c r="H269" s="17">
        <v>-4.4017545878887177E-3</v>
      </c>
      <c r="I269" s="17">
        <v>3.9180207997560501E-2</v>
      </c>
      <c r="J269" s="17">
        <v>4.3581962585449219E-2</v>
      </c>
      <c r="K269" s="18"/>
      <c r="M269" s="1">
        <v>2008</v>
      </c>
      <c r="N269" s="4">
        <f t="shared" ref="N269:N284" si="224">N268*EXP(C268)</f>
        <v>1.0006418962033476</v>
      </c>
      <c r="O269" s="4">
        <f t="shared" si="217"/>
        <v>0.95992665587904513</v>
      </c>
      <c r="P269" s="4">
        <f t="shared" si="218"/>
        <v>1.0031675404129801</v>
      </c>
      <c r="Q269" s="4">
        <f t="shared" si="219"/>
        <v>1.0607368333083622</v>
      </c>
      <c r="R269" s="4">
        <f t="shared" si="220"/>
        <v>1.0221105123771557</v>
      </c>
      <c r="S269" s="4">
        <f t="shared" si="221"/>
        <v>1.0221113319759494</v>
      </c>
      <c r="T269" s="4">
        <f t="shared" si="222"/>
        <v>1.0600489488807245</v>
      </c>
      <c r="U269" s="4">
        <f t="shared" si="223"/>
        <v>1.0371169125299042</v>
      </c>
    </row>
    <row r="270" spans="1:21" x14ac:dyDescent="0.25">
      <c r="A270" s="1">
        <v>1013</v>
      </c>
      <c r="B270" s="1">
        <v>2010</v>
      </c>
      <c r="C270" s="17">
        <v>1.3000715625821613E-5</v>
      </c>
      <c r="D270" s="17">
        <v>-2.0449198782444E-2</v>
      </c>
      <c r="E270" s="17">
        <v>2.1179127506911755E-3</v>
      </c>
      <c r="F270" s="17">
        <v>2.9481848701834679E-2</v>
      </c>
      <c r="G270" s="17">
        <v>1.1163563467562199E-2</v>
      </c>
      <c r="H270" s="17">
        <v>1.1164485476911068E-2</v>
      </c>
      <c r="I270" s="17">
        <v>5.030452273786068E-3</v>
      </c>
      <c r="J270" s="17">
        <v>-6.134033203125E-3</v>
      </c>
      <c r="K270" s="18"/>
      <c r="M270" s="1">
        <v>2009</v>
      </c>
      <c r="N270" s="4">
        <f t="shared" si="224"/>
        <v>1.0008365338604566</v>
      </c>
      <c r="O270" s="4">
        <f t="shared" si="217"/>
        <v>0.92594300782132455</v>
      </c>
      <c r="P270" s="4">
        <f t="shared" si="218"/>
        <v>1.0051426345878358</v>
      </c>
      <c r="Q270" s="4">
        <f t="shared" si="219"/>
        <v>1.092474960904845</v>
      </c>
      <c r="R270" s="4">
        <f t="shared" si="220"/>
        <v>1.0176222475074064</v>
      </c>
      <c r="S270" s="4">
        <f t="shared" si="221"/>
        <v>1.0176221361486</v>
      </c>
      <c r="T270" s="4">
        <f t="shared" si="222"/>
        <v>1.1024062527946632</v>
      </c>
      <c r="U270" s="4">
        <f t="shared" si="223"/>
        <v>1.0833159122962341</v>
      </c>
    </row>
    <row r="271" spans="1:21" x14ac:dyDescent="0.25">
      <c r="A271" s="1">
        <v>1013</v>
      </c>
      <c r="B271" s="1">
        <v>2011</v>
      </c>
      <c r="C271" s="17">
        <v>1.5083971447893418E-5</v>
      </c>
      <c r="D271" s="17">
        <v>-2.0449198782444E-2</v>
      </c>
      <c r="E271" s="17">
        <v>3.2657182309776545E-3</v>
      </c>
      <c r="F271" s="17">
        <v>2.9481919482350349E-2</v>
      </c>
      <c r="G271" s="17">
        <v>1.2313523329794407E-2</v>
      </c>
      <c r="H271" s="17">
        <v>1.231321319937706E-2</v>
      </c>
      <c r="I271" s="17">
        <v>5.2197836339473724E-3</v>
      </c>
      <c r="J271" s="17">
        <v>-7.0934295654296875E-3</v>
      </c>
      <c r="K271" s="18"/>
      <c r="M271" s="1">
        <v>2010</v>
      </c>
      <c r="N271" s="4">
        <f t="shared" si="224"/>
        <v>1.0008495455362016</v>
      </c>
      <c r="O271" s="4">
        <f t="shared" si="217"/>
        <v>0.90720050292182475</v>
      </c>
      <c r="P271" s="4">
        <f t="shared" si="218"/>
        <v>1.0072736948932071</v>
      </c>
      <c r="Q271" s="4">
        <f t="shared" si="219"/>
        <v>1.1251626211539374</v>
      </c>
      <c r="R271" s="4">
        <f t="shared" si="220"/>
        <v>1.0290461853387234</v>
      </c>
      <c r="S271" s="4">
        <f t="shared" si="221"/>
        <v>1.0290470215203276</v>
      </c>
      <c r="T271" s="4">
        <f t="shared" si="222"/>
        <v>1.1079658266973049</v>
      </c>
      <c r="U271" s="4">
        <f t="shared" si="223"/>
        <v>1.0766911555318255</v>
      </c>
    </row>
    <row r="272" spans="1:21" x14ac:dyDescent="0.25">
      <c r="A272" s="1">
        <v>1013</v>
      </c>
      <c r="B272" s="1">
        <v>2012</v>
      </c>
      <c r="C272" s="17">
        <v>1.6663054339005612E-5</v>
      </c>
      <c r="D272" s="17">
        <v>-5.9328317642211914E-2</v>
      </c>
      <c r="E272" s="17">
        <v>6.8112474400550127E-4</v>
      </c>
      <c r="F272" s="17">
        <v>1.7920587211847305E-2</v>
      </c>
      <c r="G272" s="17">
        <v>-4.0709942579269409E-2</v>
      </c>
      <c r="H272" s="17">
        <v>-4.0709763765335083E-2</v>
      </c>
      <c r="I272" s="17">
        <v>5.1543428562581539E-3</v>
      </c>
      <c r="J272" s="17">
        <v>4.5864105224609375E-2</v>
      </c>
      <c r="K272" s="18"/>
      <c r="M272" s="1">
        <v>2011</v>
      </c>
      <c r="N272" s="4">
        <f t="shared" si="224"/>
        <v>1.0008646424360306</v>
      </c>
      <c r="O272" s="4">
        <f t="shared" si="217"/>
        <v>0.88883737503250859</v>
      </c>
      <c r="P272" s="4">
        <f t="shared" si="218"/>
        <v>1.0105685440584242</v>
      </c>
      <c r="Q272" s="4">
        <f t="shared" si="219"/>
        <v>1.1588284024385624</v>
      </c>
      <c r="R272" s="4">
        <f t="shared" si="220"/>
        <v>1.0417957042055339</v>
      </c>
      <c r="S272" s="4">
        <f t="shared" si="221"/>
        <v>1.0417962276543837</v>
      </c>
      <c r="T272" s="4">
        <f t="shared" si="222"/>
        <v>1.1137642887797419</v>
      </c>
      <c r="U272" s="4">
        <f t="shared" si="223"/>
        <v>1.0690807465173828</v>
      </c>
    </row>
    <row r="273" spans="1:21" x14ac:dyDescent="0.25">
      <c r="A273" s="1">
        <v>1013</v>
      </c>
      <c r="B273" s="1">
        <v>2013</v>
      </c>
      <c r="C273" s="17">
        <v>1.5934900147840381E-5</v>
      </c>
      <c r="D273" s="17">
        <v>-2.8046416118741035E-3</v>
      </c>
      <c r="E273" s="17">
        <v>2.0999913103878498E-3</v>
      </c>
      <c r="F273" s="17">
        <v>1.1837339028716087E-2</v>
      </c>
      <c r="G273" s="17">
        <v>1.1148623190820217E-2</v>
      </c>
      <c r="H273" s="17">
        <v>1.1147899553179741E-2</v>
      </c>
      <c r="I273" s="17">
        <v>4.3729976750910282E-3</v>
      </c>
      <c r="J273" s="17">
        <v>-6.77490234375E-3</v>
      </c>
      <c r="K273" s="18"/>
      <c r="M273" s="1">
        <v>2012</v>
      </c>
      <c r="N273" s="4">
        <f t="shared" si="224"/>
        <v>1.0008813200369029</v>
      </c>
      <c r="O273" s="4">
        <f t="shared" si="217"/>
        <v>0.83763795365452764</v>
      </c>
      <c r="P273" s="4">
        <f t="shared" si="218"/>
        <v>1.0112571017695231</v>
      </c>
      <c r="Q273" s="4">
        <f t="shared" si="219"/>
        <v>1.1797824818153986</v>
      </c>
      <c r="R273" s="4">
        <f t="shared" si="220"/>
        <v>1.0002359481376797</v>
      </c>
      <c r="S273" s="4">
        <f t="shared" si="221"/>
        <v>1.0002366295611169</v>
      </c>
      <c r="T273" s="4">
        <f t="shared" si="222"/>
        <v>1.1195198320644684</v>
      </c>
      <c r="U273" s="4">
        <f t="shared" si="223"/>
        <v>1.1192549816854229</v>
      </c>
    </row>
    <row r="274" spans="1:21" x14ac:dyDescent="0.25">
      <c r="A274" s="1">
        <v>1013</v>
      </c>
      <c r="B274" s="1">
        <v>2014</v>
      </c>
      <c r="C274" s="17">
        <v>7.0175665314309299E-6</v>
      </c>
      <c r="D274" s="17">
        <v>-2.8046416118741035E-3</v>
      </c>
      <c r="E274" s="17">
        <v>1.8481154693290591E-3</v>
      </c>
      <c r="F274" s="17">
        <v>1.1837292462587357E-2</v>
      </c>
      <c r="G274" s="17">
        <v>1.0887783952057362E-2</v>
      </c>
      <c r="H274" s="17">
        <v>1.0888239368796349E-2</v>
      </c>
      <c r="I274" s="17">
        <v>1.8083058530464768E-3</v>
      </c>
      <c r="J274" s="17">
        <v>-9.0799331665039063E-3</v>
      </c>
      <c r="K274" s="18"/>
      <c r="M274" s="1">
        <v>2013</v>
      </c>
      <c r="N274" s="4">
        <f t="shared" si="224"/>
        <v>1.0008972691078706</v>
      </c>
      <c r="O274" s="4">
        <f t="shared" si="217"/>
        <v>0.83529197075245154</v>
      </c>
      <c r="P274" s="4">
        <f t="shared" si="218"/>
        <v>1.0133829642609387</v>
      </c>
      <c r="Q274" s="4">
        <f t="shared" si="219"/>
        <v>1.1938309512385359</v>
      </c>
      <c r="R274" s="4">
        <f t="shared" si="220"/>
        <v>1.0114495940349535</v>
      </c>
      <c r="S274" s="4">
        <f t="shared" si="221"/>
        <v>1.011449551174598</v>
      </c>
      <c r="T274" s="4">
        <f t="shared" si="222"/>
        <v>1.1244262096574447</v>
      </c>
      <c r="U274" s="4">
        <f t="shared" si="223"/>
        <v>1.1116977670880763</v>
      </c>
    </row>
    <row r="275" spans="1:21" x14ac:dyDescent="0.25">
      <c r="A275" s="1">
        <v>1013</v>
      </c>
      <c r="B275" s="1">
        <v>2015</v>
      </c>
      <c r="C275" s="17">
        <v>1.5426125173689798E-5</v>
      </c>
      <c r="D275" s="17">
        <v>-6.5154023468494415E-3</v>
      </c>
      <c r="E275" s="17">
        <v>1.6183739062398672E-3</v>
      </c>
      <c r="F275" s="17">
        <v>1.1837344616651535E-2</v>
      </c>
      <c r="G275" s="17">
        <v>6.9557423703372478E-3</v>
      </c>
      <c r="H275" s="17">
        <v>6.9559752009809017E-3</v>
      </c>
      <c r="I275" s="17">
        <v>3.8374601863324642E-3</v>
      </c>
      <c r="J275" s="17">
        <v>-3.1185150146484375E-3</v>
      </c>
      <c r="K275" s="18"/>
      <c r="M275" s="1">
        <v>2014</v>
      </c>
      <c r="N275" s="4">
        <f t="shared" si="224"/>
        <v>1.0009042929956931</v>
      </c>
      <c r="O275" s="4">
        <f t="shared" si="217"/>
        <v>0.83295255827349535</v>
      </c>
      <c r="P275" s="4">
        <f t="shared" si="218"/>
        <v>1.0152575446805225</v>
      </c>
      <c r="Q275" s="4">
        <f t="shared" si="219"/>
        <v>1.2080466490521797</v>
      </c>
      <c r="R275" s="4">
        <f t="shared" si="220"/>
        <v>1.0225222074220817</v>
      </c>
      <c r="S275" s="4">
        <f t="shared" si="221"/>
        <v>1.0225226297663377</v>
      </c>
      <c r="T275" s="4">
        <f t="shared" si="222"/>
        <v>1.1264613556823493</v>
      </c>
      <c r="U275" s="4">
        <f t="shared" si="223"/>
        <v>1.1016493143383803</v>
      </c>
    </row>
    <row r="276" spans="1:21" x14ac:dyDescent="0.25">
      <c r="A276" s="1">
        <v>1013</v>
      </c>
      <c r="B276" s="1">
        <v>2016</v>
      </c>
      <c r="C276" s="17">
        <v>1.0446649866935331E-5</v>
      </c>
      <c r="D276" s="17">
        <v>-2.8046416118741035E-3</v>
      </c>
      <c r="E276" s="17">
        <v>1.4611366204917431E-3</v>
      </c>
      <c r="F276" s="17">
        <v>1.1837330646812916E-2</v>
      </c>
      <c r="G276" s="17">
        <v>1.0504272766411304E-2</v>
      </c>
      <c r="H276" s="17">
        <v>1.0503716766834259E-2</v>
      </c>
      <c r="I276" s="17">
        <v>2.4117904249578714E-3</v>
      </c>
      <c r="J276" s="17">
        <v>-8.0919265747070313E-3</v>
      </c>
      <c r="K276" s="18"/>
      <c r="M276" s="1">
        <v>2015</v>
      </c>
      <c r="N276" s="4">
        <f t="shared" si="224"/>
        <v>1.0009197331896946</v>
      </c>
      <c r="O276" s="4">
        <f t="shared" si="217"/>
        <v>0.82754317849922243</v>
      </c>
      <c r="P276" s="4">
        <f t="shared" si="218"/>
        <v>1.0169019412643001</v>
      </c>
      <c r="Q276" s="4">
        <f t="shared" si="219"/>
        <v>1.2224316858970719</v>
      </c>
      <c r="R276" s="4">
        <f t="shared" si="220"/>
        <v>1.0296594019318217</v>
      </c>
      <c r="S276" s="4">
        <f t="shared" si="221"/>
        <v>1.0296600669604246</v>
      </c>
      <c r="T276" s="4">
        <f t="shared" si="222"/>
        <v>1.1307924110976211</v>
      </c>
      <c r="U276" s="4">
        <f t="shared" si="223"/>
        <v>1.0982191556912568</v>
      </c>
    </row>
    <row r="277" spans="1:21" x14ac:dyDescent="0.25">
      <c r="A277" s="1">
        <v>1013</v>
      </c>
      <c r="B277" s="1">
        <v>2017</v>
      </c>
      <c r="C277" s="17">
        <v>5.8269455621484667E-5</v>
      </c>
      <c r="D277" s="17">
        <v>-2.8046416118741035E-3</v>
      </c>
      <c r="E277" s="17">
        <v>1.1659965850412846E-2</v>
      </c>
      <c r="F277" s="17">
        <v>1.1837373487651348E-2</v>
      </c>
      <c r="G277" s="17">
        <v>2.0750967785716057E-2</v>
      </c>
      <c r="H277" s="17">
        <v>2.0751064643263817E-2</v>
      </c>
      <c r="I277" s="17">
        <v>1.3090198859572411E-2</v>
      </c>
      <c r="J277" s="17">
        <v>-7.6608657836914063E-3</v>
      </c>
      <c r="K277" s="18"/>
      <c r="M277" s="1">
        <v>2016</v>
      </c>
      <c r="N277" s="4">
        <f t="shared" si="224"/>
        <v>1.0009301895023086</v>
      </c>
      <c r="O277" s="4">
        <f t="shared" si="217"/>
        <v>0.82522546815787656</v>
      </c>
      <c r="P277" s="4">
        <f t="shared" si="218"/>
        <v>1.0183888599612727</v>
      </c>
      <c r="Q277" s="4">
        <f t="shared" si="219"/>
        <v>1.2369879979236911</v>
      </c>
      <c r="R277" s="4">
        <f t="shared" si="220"/>
        <v>1.0405322307507947</v>
      </c>
      <c r="S277" s="4">
        <f t="shared" si="221"/>
        <v>1.0405323242661646</v>
      </c>
      <c r="T277" s="4">
        <f t="shared" si="222"/>
        <v>1.133522936811646</v>
      </c>
      <c r="U277" s="4">
        <f t="shared" si="223"/>
        <v>1.0893683054312329</v>
      </c>
    </row>
    <row r="278" spans="1:21" x14ac:dyDescent="0.25">
      <c r="A278" s="1">
        <v>1013</v>
      </c>
      <c r="B278" s="1">
        <v>2018</v>
      </c>
      <c r="C278" s="17">
        <v>2.0770872652065009E-5</v>
      </c>
      <c r="D278" s="16">
        <v>1.3639051467180252E-3</v>
      </c>
      <c r="E278" s="16">
        <v>1.0014728177338839E-3</v>
      </c>
      <c r="F278" s="16">
        <v>1.1837312951683998E-2</v>
      </c>
      <c r="G278" s="16">
        <v>1.4223461970686913E-2</v>
      </c>
      <c r="H278" s="16">
        <v>1.4223654754459858E-2</v>
      </c>
      <c r="I278" s="17">
        <v>4.4818716123700142E-3</v>
      </c>
      <c r="J278" s="17">
        <v>-9.7417831420898438E-3</v>
      </c>
      <c r="K278" s="18"/>
      <c r="M278" s="1">
        <v>2017</v>
      </c>
      <c r="N278" s="4">
        <f t="shared" si="224"/>
        <v>1.0009885148588429</v>
      </c>
      <c r="O278" s="4">
        <f t="shared" si="217"/>
        <v>0.82291424905634258</v>
      </c>
      <c r="P278" s="4">
        <f t="shared" si="218"/>
        <v>1.0303327365689019</v>
      </c>
      <c r="Q278" s="4">
        <f t="shared" si="219"/>
        <v>1.2517176953220361</v>
      </c>
      <c r="R278" s="4">
        <f t="shared" si="220"/>
        <v>1.0623498671978948</v>
      </c>
      <c r="S278" s="4">
        <f t="shared" si="221"/>
        <v>1.0623500655706901</v>
      </c>
      <c r="T278" s="4">
        <f t="shared" si="222"/>
        <v>1.1484585190661201</v>
      </c>
      <c r="U278" s="4">
        <f t="shared" si="223"/>
        <v>1.0810546864735211</v>
      </c>
    </row>
    <row r="279" spans="1:21" x14ac:dyDescent="0.25">
      <c r="A279" s="1">
        <v>1013</v>
      </c>
      <c r="B279" s="1">
        <v>2019</v>
      </c>
      <c r="C279" s="17">
        <v>3.1175644835457206E-5</v>
      </c>
      <c r="D279" s="16">
        <v>-2.8046416118741035E-3</v>
      </c>
      <c r="E279" s="16">
        <v>8.3382445154711604E-4</v>
      </c>
      <c r="F279" s="16">
        <v>1.1837341822683811E-2</v>
      </c>
      <c r="G279" s="16">
        <v>9.8977005109190941E-3</v>
      </c>
      <c r="H279" s="16">
        <v>9.8972460255026817E-3</v>
      </c>
      <c r="I279" s="17">
        <v>5.995764397084713E-3</v>
      </c>
      <c r="J279" s="17">
        <v>-3.9014816284179688E-3</v>
      </c>
      <c r="K279" s="18"/>
      <c r="M279" s="1">
        <v>2018</v>
      </c>
      <c r="N279" s="4">
        <f t="shared" si="224"/>
        <v>1.0010093064797405</v>
      </c>
      <c r="O279" s="4">
        <f t="shared" si="217"/>
        <v>0.82403739179190749</v>
      </c>
      <c r="P279" s="4">
        <f t="shared" si="218"/>
        <v>1.0313651036553004</v>
      </c>
      <c r="Q279" s="4">
        <f t="shared" si="219"/>
        <v>1.2666227130454211</v>
      </c>
      <c r="R279" s="4">
        <f t="shared" si="220"/>
        <v>1.0775681317748587</v>
      </c>
      <c r="S279" s="4">
        <f t="shared" si="221"/>
        <v>1.0775685407270721</v>
      </c>
      <c r="T279" s="4">
        <f t="shared" si="222"/>
        <v>1.1536173145948587</v>
      </c>
      <c r="U279" s="4">
        <f t="shared" si="223"/>
        <v>1.0705744172913514</v>
      </c>
    </row>
    <row r="280" spans="1:21" x14ac:dyDescent="0.25">
      <c r="A280" s="1">
        <v>1013</v>
      </c>
      <c r="B280" s="1">
        <v>2020</v>
      </c>
      <c r="C280" s="17">
        <v>1.5584835637127981E-5</v>
      </c>
      <c r="D280" s="16">
        <v>-2.8046416118741035E-3</v>
      </c>
      <c r="E280" s="16">
        <v>7.6682050712406635E-4</v>
      </c>
      <c r="F280" s="16">
        <v>1.1837299913167953E-2</v>
      </c>
      <c r="G280" s="16">
        <v>9.8150633275508881E-3</v>
      </c>
      <c r="H280" s="16">
        <v>9.8155299201607704E-3</v>
      </c>
      <c r="I280" s="17">
        <v>2.7364057023078203E-3</v>
      </c>
      <c r="J280" s="17">
        <v>-7.0791244506835938E-3</v>
      </c>
      <c r="K280" s="18"/>
      <c r="M280" s="1">
        <v>2019</v>
      </c>
      <c r="N280" s="4">
        <f t="shared" si="224"/>
        <v>1.0010405140768124</v>
      </c>
      <c r="O280" s="4">
        <f t="shared" si="217"/>
        <v>0.82172950015044</v>
      </c>
      <c r="P280" s="4">
        <f t="shared" si="218"/>
        <v>1.0322254397319826</v>
      </c>
      <c r="Q280" s="4">
        <f t="shared" si="219"/>
        <v>1.2817052515251761</v>
      </c>
      <c r="R280" s="4">
        <f t="shared" si="220"/>
        <v>1.0882865346925437</v>
      </c>
      <c r="S280" s="4">
        <f t="shared" si="221"/>
        <v>1.0882864531021073</v>
      </c>
      <c r="T280" s="4">
        <f t="shared" si="222"/>
        <v>1.1605549095265157</v>
      </c>
      <c r="U280" s="4">
        <f t="shared" si="223"/>
        <v>1.0664057281902337</v>
      </c>
    </row>
    <row r="281" spans="1:21" x14ac:dyDescent="0.25">
      <c r="A281" s="1">
        <v>1013</v>
      </c>
      <c r="B281" s="1">
        <v>2021</v>
      </c>
      <c r="C281" s="17">
        <v>8.9101495177601464E-6</v>
      </c>
      <c r="D281" s="16">
        <v>4.15196493268013E-2</v>
      </c>
      <c r="E281" s="16">
        <v>5.2111921831965446E-4</v>
      </c>
      <c r="F281" s="16">
        <v>5.9186709113419056E-3</v>
      </c>
      <c r="G281" s="16">
        <v>4.7968350350856781E-2</v>
      </c>
      <c r="H281" s="16">
        <v>4.7968402504920959E-2</v>
      </c>
      <c r="I281" s="17">
        <v>1.5120654134079814E-3</v>
      </c>
      <c r="J281" s="17">
        <v>-4.6456336975097656E-2</v>
      </c>
      <c r="K281" s="18"/>
      <c r="M281" s="1">
        <v>2020</v>
      </c>
      <c r="N281" s="4">
        <f t="shared" si="224"/>
        <v>1.0010561152502608</v>
      </c>
      <c r="O281" s="4">
        <f t="shared" si="217"/>
        <v>0.81942807224943115</v>
      </c>
      <c r="P281" s="4">
        <f t="shared" si="218"/>
        <v>1.033017274926076</v>
      </c>
      <c r="Q281" s="4">
        <f t="shared" si="219"/>
        <v>1.2969673336977974</v>
      </c>
      <c r="R281" s="4">
        <f t="shared" si="220"/>
        <v>1.0990207281699562</v>
      </c>
      <c r="S281" s="4">
        <f t="shared" si="221"/>
        <v>1.0990211585697929</v>
      </c>
      <c r="T281" s="4">
        <f t="shared" si="222"/>
        <v>1.1637350076337238</v>
      </c>
      <c r="U281" s="4">
        <f t="shared" si="223"/>
        <v>1.0588831673132149</v>
      </c>
    </row>
    <row r="282" spans="1:21" x14ac:dyDescent="0.25">
      <c r="A282" s="1">
        <v>1013</v>
      </c>
      <c r="B282" s="1">
        <v>2022</v>
      </c>
      <c r="C282" s="17">
        <v>1.5408038962050341E-5</v>
      </c>
      <c r="D282" s="17">
        <v>-2.8046416118741035E-3</v>
      </c>
      <c r="E282" s="17">
        <v>6.2318384880200028E-4</v>
      </c>
      <c r="F282" s="17">
        <v>1.1837294325232506E-2</v>
      </c>
      <c r="G282" s="17">
        <v>9.6712447702884674E-3</v>
      </c>
      <c r="H282" s="17">
        <v>9.6711982041597366E-3</v>
      </c>
      <c r="I282" s="17">
        <v>2.5386684574186802E-3</v>
      </c>
      <c r="J282" s="17">
        <v>-7.1325302124023438E-3</v>
      </c>
      <c r="K282" s="18"/>
      <c r="M282" s="1">
        <v>2021</v>
      </c>
      <c r="N282" s="4">
        <f t="shared" si="224"/>
        <v>1.0010650348496608</v>
      </c>
      <c r="O282" s="4">
        <f t="shared" si="217"/>
        <v>0.85416661421454854</v>
      </c>
      <c r="P282" s="4">
        <f t="shared" si="218"/>
        <v>1.0335557403710562</v>
      </c>
      <c r="Q282" s="4">
        <f t="shared" si="219"/>
        <v>1.3046664182272147</v>
      </c>
      <c r="R282" s="4">
        <f t="shared" si="220"/>
        <v>1.1530238042128944</v>
      </c>
      <c r="S282" s="4">
        <f t="shared" si="221"/>
        <v>1.153024315896384</v>
      </c>
      <c r="T282" s="4">
        <f t="shared" si="222"/>
        <v>1.1654959821079214</v>
      </c>
      <c r="U282" s="4">
        <f t="shared" si="223"/>
        <v>1.0108164796428734</v>
      </c>
    </row>
    <row r="283" spans="1:21" x14ac:dyDescent="0.25">
      <c r="A283" s="1">
        <v>1013</v>
      </c>
      <c r="B283" s="1">
        <v>2023</v>
      </c>
      <c r="C283" s="17">
        <v>1.6804933693492785E-5</v>
      </c>
      <c r="D283" s="17">
        <v>-2.8046416118741035E-3</v>
      </c>
      <c r="E283" s="17">
        <v>6.782601703889668E-4</v>
      </c>
      <c r="F283" s="17">
        <v>1.1837365105748177E-2</v>
      </c>
      <c r="G283" s="17">
        <v>9.727788157761097E-3</v>
      </c>
      <c r="H283" s="17">
        <v>9.7281588241457939E-3</v>
      </c>
      <c r="I283" s="17">
        <v>2.6528490707278252E-3</v>
      </c>
      <c r="J283" s="17">
        <v>-7.0753097534179688E-3</v>
      </c>
      <c r="K283" s="18"/>
      <c r="M283" s="1">
        <v>2022</v>
      </c>
      <c r="N283" s="4">
        <f t="shared" si="224"/>
        <v>1.0010804594175522</v>
      </c>
      <c r="O283" s="4">
        <f t="shared" si="217"/>
        <v>0.8517743392898881</v>
      </c>
      <c r="P283" s="4">
        <f t="shared" si="218"/>
        <v>1.0342000363518653</v>
      </c>
      <c r="Q283" s="4">
        <f t="shared" si="219"/>
        <v>1.3202019062840429</v>
      </c>
      <c r="R283" s="4">
        <f t="shared" si="220"/>
        <v>1.1642290767778491</v>
      </c>
      <c r="S283" s="4">
        <f t="shared" si="221"/>
        <v>1.1642295392202979</v>
      </c>
      <c r="T283" s="4">
        <f t="shared" si="222"/>
        <v>1.1684585488912651</v>
      </c>
      <c r="U283" s="4">
        <f t="shared" si="223"/>
        <v>1.0036324511687522</v>
      </c>
    </row>
    <row r="284" spans="1:21" x14ac:dyDescent="0.25">
      <c r="A284" s="1"/>
      <c r="B284" s="1"/>
      <c r="M284" s="1">
        <v>2023</v>
      </c>
      <c r="N284" s="4">
        <f t="shared" si="224"/>
        <v>1.0010972826496509</v>
      </c>
      <c r="O284" s="4">
        <f t="shared" si="217"/>
        <v>0.8493887644389837</v>
      </c>
      <c r="P284" s="4">
        <f t="shared" si="218"/>
        <v>1.0349017309835973</v>
      </c>
      <c r="Q284" s="4">
        <f t="shared" si="219"/>
        <v>1.3359224797784177</v>
      </c>
      <c r="R284" s="4">
        <f t="shared" si="220"/>
        <v>1.1756097150775446</v>
      </c>
      <c r="S284" s="4">
        <f t="shared" si="221"/>
        <v>1.1756106177997439</v>
      </c>
      <c r="T284" s="4">
        <f t="shared" si="222"/>
        <v>1.171562408281813</v>
      </c>
      <c r="U284" s="4">
        <f t="shared" si="223"/>
        <v>0.99655650248101313</v>
      </c>
    </row>
    <row r="285" spans="1:21" x14ac:dyDescent="0.25">
      <c r="B285" s="1" t="s">
        <v>10</v>
      </c>
      <c r="C285" s="17">
        <f>AVERAGE(C267:C283)</f>
        <v>6.4510651474633697E-5</v>
      </c>
      <c r="D285" s="17">
        <f t="shared" ref="D285:J285" si="225">AVERAGE(D267:D283)</f>
        <v>-9.6022522843935906E-3</v>
      </c>
      <c r="E285" s="17">
        <f t="shared" si="225"/>
        <v>2.0180280176539194E-3</v>
      </c>
      <c r="F285" s="17">
        <f t="shared" si="225"/>
        <v>1.7036591136061093E-2</v>
      </c>
      <c r="G285" s="17">
        <f t="shared" si="225"/>
        <v>9.5168776152765051E-3</v>
      </c>
      <c r="H285" s="17">
        <f t="shared" si="225"/>
        <v>9.5169227844213739E-3</v>
      </c>
      <c r="I285" s="17">
        <f t="shared" si="225"/>
        <v>9.3140146859428466E-3</v>
      </c>
      <c r="J285" s="17">
        <f t="shared" si="225"/>
        <v>-2.0290823543772977E-4</v>
      </c>
      <c r="M285" s="2" t="s">
        <v>11</v>
      </c>
      <c r="N285" s="4">
        <f>AVERAGE(N267:N284)</f>
        <v>1.0008552234449779</v>
      </c>
      <c r="O285" s="4">
        <f>AVERAGE(O267:O284)</f>
        <v>0.87020867057317708</v>
      </c>
      <c r="P285" s="4">
        <f t="shared" ref="P285:U285" si="226">AVERAGE(P267:P284)</f>
        <v>1.0184474096277176</v>
      </c>
      <c r="Q285" s="4">
        <f t="shared" si="226"/>
        <v>1.1981115094708825</v>
      </c>
      <c r="R285" s="4">
        <f t="shared" si="226"/>
        <v>1.0580886028895025</v>
      </c>
      <c r="S285" s="4">
        <f t="shared" si="226"/>
        <v>1.0580889991929137</v>
      </c>
      <c r="T285" s="4">
        <f t="shared" si="226"/>
        <v>1.1209324225516535</v>
      </c>
      <c r="U285" s="4">
        <f t="shared" si="226"/>
        <v>1.0605342232427226</v>
      </c>
    </row>
    <row r="286" spans="1:21" x14ac:dyDescent="0.25">
      <c r="B286" s="1"/>
      <c r="C286" s="18">
        <f>C285-N286</f>
        <v>-1.2983321015513916E-17</v>
      </c>
      <c r="D286" s="18">
        <f t="shared" ref="D286" si="227">D285-O286</f>
        <v>0</v>
      </c>
      <c r="E286" s="18">
        <f t="shared" ref="E286" si="228">E285-P286</f>
        <v>1.6479873021779667E-17</v>
      </c>
      <c r="F286" s="18">
        <f t="shared" ref="F286" si="229">F285-Q286</f>
        <v>0</v>
      </c>
      <c r="G286" s="18">
        <f t="shared" ref="G286" si="230">G285-R286</f>
        <v>-3.6429192995512949E-17</v>
      </c>
      <c r="H286" s="18">
        <f t="shared" ref="H286" si="231">H285-S286</f>
        <v>3.2959746043559335E-17</v>
      </c>
      <c r="I286" s="18">
        <f t="shared" ref="I286" si="232">I285-T286</f>
        <v>0</v>
      </c>
      <c r="J286" s="18">
        <f t="shared" ref="J286" si="233">J285-U286</f>
        <v>1.9380113833178392E-17</v>
      </c>
      <c r="K286" s="18"/>
      <c r="M286" s="2" t="s">
        <v>12</v>
      </c>
      <c r="N286" s="2">
        <f>LN(N284/N267)/17</f>
        <v>6.451065147464668E-5</v>
      </c>
      <c r="O286" s="2">
        <f>LN(O284/O267)/17</f>
        <v>-9.6022522843935854E-3</v>
      </c>
      <c r="P286" s="2">
        <f t="shared" ref="P286:T286" si="234">LN(P284/P267)/17</f>
        <v>2.0180280176539029E-3</v>
      </c>
      <c r="Q286" s="2">
        <f t="shared" si="234"/>
        <v>1.7036591136061114E-2</v>
      </c>
      <c r="R286" s="2">
        <f t="shared" si="234"/>
        <v>9.5168776152765415E-3</v>
      </c>
      <c r="S286" s="2">
        <f t="shared" si="234"/>
        <v>9.516922784421341E-3</v>
      </c>
      <c r="T286" s="2">
        <f t="shared" si="234"/>
        <v>9.3140146859428397E-3</v>
      </c>
      <c r="U286" s="2">
        <f>LN(U284/U267)/17</f>
        <v>-2.0290823543774915E-4</v>
      </c>
    </row>
    <row r="287" spans="1:21" x14ac:dyDescent="0.25">
      <c r="A287" s="1"/>
      <c r="B287" s="1"/>
      <c r="M287" s="2" t="s">
        <v>13</v>
      </c>
      <c r="N287" s="2">
        <f>LN(N284/N285)</f>
        <v>2.4182312528957513E-4</v>
      </c>
      <c r="O287" s="2">
        <f>LN(O284/O285)</f>
        <v>-2.4216043975011637E-2</v>
      </c>
      <c r="P287" s="2">
        <f t="shared" ref="P287:U287" si="235">LN(P284/P285)</f>
        <v>1.6027156071047561E-2</v>
      </c>
      <c r="Q287" s="2">
        <f t="shared" si="235"/>
        <v>0.10887547425953853</v>
      </c>
      <c r="R287" s="2">
        <f t="shared" si="235"/>
        <v>0.10532284388781227</v>
      </c>
      <c r="S287" s="2">
        <f t="shared" si="235"/>
        <v>0.1053232372168172</v>
      </c>
      <c r="T287" s="2">
        <f t="shared" si="235"/>
        <v>4.4177390571291053E-2</v>
      </c>
      <c r="U287" s="2">
        <f t="shared" si="235"/>
        <v>-6.2222205360287323E-2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7EFC7-7760-4FFB-BF24-E7AA738BD3B1}">
  <dimension ref="A1:T287"/>
  <sheetViews>
    <sheetView topLeftCell="A19" workbookViewId="0">
      <selection activeCell="L287" sqref="L287:R287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20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20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20" x14ac:dyDescent="0.25">
      <c r="A3" s="1">
        <v>1001</v>
      </c>
      <c r="B3" s="1">
        <v>2007</v>
      </c>
      <c r="C3" s="2">
        <v>6.6654982219915837E-5</v>
      </c>
      <c r="D3" s="2">
        <v>-9.6377022564411163E-3</v>
      </c>
      <c r="E3" s="2">
        <v>1.6696654492989182E-3</v>
      </c>
      <c r="F3" s="2">
        <v>7.2244405746459961E-3</v>
      </c>
      <c r="G3" s="2">
        <v>-6.7694124300032854E-4</v>
      </c>
      <c r="H3" s="2">
        <v>6.5217912197113037E-3</v>
      </c>
      <c r="I3" s="2">
        <v>7.1992874145507813E-3</v>
      </c>
      <c r="K3" s="1">
        <v>2007</v>
      </c>
      <c r="L3" s="4">
        <f t="shared" ref="L3:L19" si="0">L2*EXP(C3)</f>
        <v>1.0000666572037127</v>
      </c>
      <c r="M3" s="4">
        <f t="shared" ref="M3:M19" si="1">M2*EXP(D3)</f>
        <v>0.99040859155459371</v>
      </c>
      <c r="N3" s="4">
        <f t="shared" ref="N3:N19" si="2">N2*EXP(E3)</f>
        <v>1.0016710601167567</v>
      </c>
      <c r="O3" s="4">
        <f t="shared" ref="O3:O19" si="3">O2*EXP(F3)</f>
        <v>1.0072505998027736</v>
      </c>
      <c r="P3" s="4">
        <f t="shared" ref="P3:P19" si="4">P2*EXP(G3)</f>
        <v>0.99932328783003033</v>
      </c>
      <c r="Q3" s="4">
        <f t="shared" ref="Q3:Q19" si="5">Q2*EXP(H3)</f>
        <v>1.0065431044082644</v>
      </c>
      <c r="R3" s="4">
        <f t="shared" ref="R3:R19" si="6">R2*EXP(I3)</f>
        <v>1.0072252645858124</v>
      </c>
      <c r="T3" s="2"/>
    </row>
    <row r="4" spans="1:20" x14ac:dyDescent="0.25">
      <c r="A4" s="1">
        <v>1001</v>
      </c>
      <c r="B4" s="1">
        <v>2008</v>
      </c>
      <c r="C4" s="2">
        <v>6.5606334828771651E-5</v>
      </c>
      <c r="D4" s="2">
        <v>-9.6377022564411163E-3</v>
      </c>
      <c r="E4" s="2">
        <v>3.8652485818602145E-4</v>
      </c>
      <c r="F4" s="2">
        <v>-4.2495667934417725E-2</v>
      </c>
      <c r="G4" s="2">
        <v>-5.1681239157915115E-2</v>
      </c>
      <c r="H4" s="2">
        <v>6.4191874116659164E-3</v>
      </c>
      <c r="I4" s="2">
        <v>5.8100700378417969E-2</v>
      </c>
      <c r="K4" s="1">
        <v>2008</v>
      </c>
      <c r="L4" s="4">
        <f t="shared" si="0"/>
        <v>1.0001322700639623</v>
      </c>
      <c r="M4" s="4">
        <f t="shared" si="1"/>
        <v>0.980909178225154</v>
      </c>
      <c r="N4" s="4">
        <f t="shared" si="2"/>
        <v>1.0020583057164214</v>
      </c>
      <c r="O4" s="4">
        <f t="shared" si="3"/>
        <v>0.96534355316375675</v>
      </c>
      <c r="P4" s="4">
        <f t="shared" si="4"/>
        <v>0.94898889673771203</v>
      </c>
      <c r="Q4" s="4">
        <f t="shared" si="5"/>
        <v>1.0130250754689236</v>
      </c>
      <c r="R4" s="4">
        <f t="shared" si="6"/>
        <v>1.0674792070877142</v>
      </c>
      <c r="T4" s="2"/>
    </row>
    <row r="5" spans="1:20" x14ac:dyDescent="0.25">
      <c r="A5" s="1">
        <v>1001</v>
      </c>
      <c r="B5" s="1">
        <v>2009</v>
      </c>
      <c r="C5" s="2">
        <v>1.0397507867310196E-4</v>
      </c>
      <c r="D5" s="2">
        <v>-9.6377022564411163E-3</v>
      </c>
      <c r="E5" s="2">
        <v>3.7394568789750338E-3</v>
      </c>
      <c r="F5" s="2">
        <v>1.1453688144683838E-2</v>
      </c>
      <c r="G5" s="2">
        <v>5.6594177149236202E-3</v>
      </c>
      <c r="H5" s="2">
        <v>1.0173339396715164E-2</v>
      </c>
      <c r="I5" s="2">
        <v>4.5137405395507813E-3</v>
      </c>
      <c r="K5" s="1">
        <v>2009</v>
      </c>
      <c r="L5" s="4">
        <f t="shared" si="0"/>
        <v>1.0002362643017364</v>
      </c>
      <c r="M5" s="4">
        <f t="shared" si="1"/>
        <v>0.97150087764894866</v>
      </c>
      <c r="N5" s="4">
        <f t="shared" si="2"/>
        <v>1.0058124744421875</v>
      </c>
      <c r="O5" s="4">
        <f t="shared" si="3"/>
        <v>0.97646385986702033</v>
      </c>
      <c r="P5" s="4">
        <f t="shared" si="4"/>
        <v>0.95437484760851221</v>
      </c>
      <c r="Q5" s="4">
        <f t="shared" si="5"/>
        <v>1.0233835240468228</v>
      </c>
      <c r="R5" s="4">
        <f t="shared" si="6"/>
        <v>1.0723084219722323</v>
      </c>
      <c r="T5" s="2"/>
    </row>
    <row r="6" spans="1:20" x14ac:dyDescent="0.25">
      <c r="A6" s="1">
        <v>1001</v>
      </c>
      <c r="B6" s="1">
        <v>2010</v>
      </c>
      <c r="C6" s="2">
        <v>1.39235780807212E-4</v>
      </c>
      <c r="D6" s="2">
        <v>-9.6377022564411163E-3</v>
      </c>
      <c r="E6" s="2">
        <v>3.3972032833844423E-3</v>
      </c>
      <c r="F6" s="2">
        <v>-0.11639624834060669</v>
      </c>
      <c r="G6" s="2">
        <v>-0.12249751389026642</v>
      </c>
      <c r="H6" s="2">
        <v>1.3623387552797794E-2</v>
      </c>
      <c r="I6" s="2">
        <v>0.13612079620361328</v>
      </c>
      <c r="K6" s="1">
        <v>2010</v>
      </c>
      <c r="L6" s="4">
        <f t="shared" si="0"/>
        <v>1.0003755426750296</v>
      </c>
      <c r="M6" s="4">
        <f t="shared" si="1"/>
        <v>0.96218281592634691</v>
      </c>
      <c r="N6" s="4">
        <f t="shared" si="2"/>
        <v>1.0092352344968434</v>
      </c>
      <c r="O6" s="4">
        <f t="shared" si="3"/>
        <v>0.86917239729228202</v>
      </c>
      <c r="P6" s="4">
        <f t="shared" si="4"/>
        <v>0.8443431623359331</v>
      </c>
      <c r="Q6" s="4">
        <f t="shared" si="5"/>
        <v>1.0374208754427117</v>
      </c>
      <c r="R6" s="4">
        <f t="shared" si="6"/>
        <v>1.228672753443099</v>
      </c>
      <c r="T6" s="2"/>
    </row>
    <row r="7" spans="1:20" x14ac:dyDescent="0.25">
      <c r="A7" s="1">
        <v>1001</v>
      </c>
      <c r="B7" s="1">
        <v>2011</v>
      </c>
      <c r="C7" s="2">
        <v>1.4575482055079192E-4</v>
      </c>
      <c r="D7" s="2">
        <v>-9.6377022564411163E-3</v>
      </c>
      <c r="E7" s="2">
        <v>2.3251988459378481E-3</v>
      </c>
      <c r="F7" s="2">
        <v>-7.9780280590057373E-2</v>
      </c>
      <c r="G7" s="2">
        <v>-8.6947031319141388E-2</v>
      </c>
      <c r="H7" s="2">
        <v>1.4261237345635891E-2</v>
      </c>
      <c r="I7" s="2">
        <v>0.10120868682861328</v>
      </c>
      <c r="K7" s="1">
        <v>2011</v>
      </c>
      <c r="L7" s="4">
        <f t="shared" si="0"/>
        <v>1.0005213628594749</v>
      </c>
      <c r="M7" s="4">
        <f t="shared" si="1"/>
        <v>0.95295412753964615</v>
      </c>
      <c r="N7" s="4">
        <f t="shared" si="2"/>
        <v>1.0115846374553856</v>
      </c>
      <c r="O7" s="4">
        <f t="shared" si="3"/>
        <v>0.80252355840113843</v>
      </c>
      <c r="P7" s="4">
        <f t="shared" si="4"/>
        <v>0.77403103608491641</v>
      </c>
      <c r="Q7" s="4">
        <f t="shared" si="5"/>
        <v>1.0523217809011756</v>
      </c>
      <c r="R7" s="4">
        <f t="shared" si="6"/>
        <v>1.3595356550875368</v>
      </c>
      <c r="T7" s="2"/>
    </row>
    <row r="8" spans="1:20" x14ac:dyDescent="0.25">
      <c r="A8" s="1">
        <v>1001</v>
      </c>
      <c r="B8" s="1">
        <v>2012</v>
      </c>
      <c r="C8" s="2">
        <v>5.6884082732722163E-4</v>
      </c>
      <c r="D8" s="2">
        <v>-9.6377022564411163E-3</v>
      </c>
      <c r="E8" s="2">
        <v>2.6494760531932116E-3</v>
      </c>
      <c r="F8" s="2">
        <v>-7.8442692756652832E-3</v>
      </c>
      <c r="G8" s="2">
        <v>-1.4263655059039593E-2</v>
      </c>
      <c r="H8" s="2">
        <v>5.5657669901847839E-2</v>
      </c>
      <c r="I8" s="2">
        <v>6.9920539855957031E-2</v>
      </c>
      <c r="K8" s="1">
        <v>2012</v>
      </c>
      <c r="L8" s="4">
        <f t="shared" si="0"/>
        <v>1.001090662164275</v>
      </c>
      <c r="M8" s="4">
        <f t="shared" si="1"/>
        <v>0.94381395527267764</v>
      </c>
      <c r="N8" s="4">
        <f t="shared" si="2"/>
        <v>1.0142683603880078</v>
      </c>
      <c r="O8" s="4">
        <f t="shared" si="3"/>
        <v>0.79625297374000148</v>
      </c>
      <c r="P8" s="4">
        <f t="shared" si="4"/>
        <v>0.76306889036892056</v>
      </c>
      <c r="Q8" s="4">
        <f t="shared" si="5"/>
        <v>1.1125521527416466</v>
      </c>
      <c r="R8" s="4">
        <f t="shared" si="6"/>
        <v>1.4579972555132996</v>
      </c>
      <c r="T8" s="2"/>
    </row>
    <row r="9" spans="1:20" x14ac:dyDescent="0.25">
      <c r="A9" s="1">
        <v>1001</v>
      </c>
      <c r="B9" s="1">
        <v>2013</v>
      </c>
      <c r="C9" s="2">
        <v>1.3585244596470147E-4</v>
      </c>
      <c r="D9" s="2">
        <v>-9.6377022564411163E-3</v>
      </c>
      <c r="E9" s="2">
        <v>2.9966235160827637E-3</v>
      </c>
      <c r="F9" s="2">
        <v>-4.3113827705383301E-2</v>
      </c>
      <c r="G9" s="2">
        <v>-4.9619052559137344E-2</v>
      </c>
      <c r="H9" s="2">
        <v>1.3292348943650723E-2</v>
      </c>
      <c r="I9" s="2">
        <v>6.29119873046875E-2</v>
      </c>
      <c r="K9" s="1">
        <v>2013</v>
      </c>
      <c r="L9" s="4">
        <f t="shared" si="0"/>
        <v>1.0012266720177889</v>
      </c>
      <c r="M9" s="4">
        <f t="shared" si="1"/>
        <v>0.93476145013118295</v>
      </c>
      <c r="N9" s="4">
        <f t="shared" si="2"/>
        <v>1.0173122993000099</v>
      </c>
      <c r="O9" s="4">
        <f t="shared" si="3"/>
        <v>0.76265297694098466</v>
      </c>
      <c r="P9" s="4">
        <f t="shared" si="4"/>
        <v>0.72613014617928751</v>
      </c>
      <c r="Q9" s="4">
        <f t="shared" si="5"/>
        <v>1.1274393076065075</v>
      </c>
      <c r="R9" s="4">
        <f t="shared" si="6"/>
        <v>1.5526695480015507</v>
      </c>
      <c r="T9" s="2"/>
    </row>
    <row r="10" spans="1:20" x14ac:dyDescent="0.25">
      <c r="A10" s="1">
        <v>1001</v>
      </c>
      <c r="B10" s="1">
        <v>2014</v>
      </c>
      <c r="C10" s="2">
        <v>5.6151795433834195E-5</v>
      </c>
      <c r="D10" s="2">
        <v>-9.6377022564411163E-3</v>
      </c>
      <c r="E10" s="2">
        <v>3.8899877108633518E-3</v>
      </c>
      <c r="F10" s="2">
        <v>-8.8723659515380859E-2</v>
      </c>
      <c r="G10" s="2">
        <v>-9.4415225088596344E-2</v>
      </c>
      <c r="H10" s="2">
        <v>5.4941172711551189E-3</v>
      </c>
      <c r="I10" s="2">
        <v>9.9908828735351563E-2</v>
      </c>
      <c r="K10" s="1">
        <v>2014</v>
      </c>
      <c r="L10" s="4">
        <f t="shared" si="0"/>
        <v>1.0012828942715344</v>
      </c>
      <c r="M10" s="4">
        <f t="shared" si="1"/>
        <v>0.92579577126395451</v>
      </c>
      <c r="N10" s="4">
        <f t="shared" si="2"/>
        <v>1.0212773386195952</v>
      </c>
      <c r="O10" s="4">
        <f t="shared" si="3"/>
        <v>0.69790253220692322</v>
      </c>
      <c r="P10" s="4">
        <f t="shared" si="4"/>
        <v>0.66070935514489393</v>
      </c>
      <c r="Q10" s="4">
        <f t="shared" si="5"/>
        <v>1.1336506386449294</v>
      </c>
      <c r="R10" s="4">
        <f t="shared" si="6"/>
        <v>1.7158087902443837</v>
      </c>
      <c r="T10" s="2"/>
    </row>
    <row r="11" spans="1:20" x14ac:dyDescent="0.25">
      <c r="A11" s="1">
        <v>1001</v>
      </c>
      <c r="B11" s="1">
        <v>2015</v>
      </c>
      <c r="C11" s="2">
        <v>2.8513444704003632E-4</v>
      </c>
      <c r="D11" s="2">
        <v>-9.6377022564411163E-3</v>
      </c>
      <c r="E11" s="2">
        <v>3.1406076159328222E-3</v>
      </c>
      <c r="F11" s="2">
        <v>6.7555427551269531E-2</v>
      </c>
      <c r="G11" s="2">
        <v>6.1343468725681305E-2</v>
      </c>
      <c r="H11" s="2">
        <v>2.7898699045181274E-2</v>
      </c>
      <c r="I11" s="2">
        <v>-3.3445358276367188E-2</v>
      </c>
      <c r="K11" s="1">
        <v>2015</v>
      </c>
      <c r="L11" s="4">
        <f t="shared" si="0"/>
        <v>1.0015684352227692</v>
      </c>
      <c r="M11" s="4">
        <f t="shared" si="1"/>
        <v>0.91691608588473195</v>
      </c>
      <c r="N11" s="4">
        <f t="shared" si="2"/>
        <v>1.024489811925813</v>
      </c>
      <c r="O11" s="4">
        <f t="shared" si="3"/>
        <v>0.74667863262620071</v>
      </c>
      <c r="P11" s="4">
        <f t="shared" si="4"/>
        <v>0.7025085044446423</v>
      </c>
      <c r="Q11" s="4">
        <f t="shared" si="5"/>
        <v>1.1657233295562388</v>
      </c>
      <c r="R11" s="4">
        <f t="shared" si="6"/>
        <v>1.6593719858081326</v>
      </c>
      <c r="T11" s="2"/>
    </row>
    <row r="12" spans="1:20" x14ac:dyDescent="0.25">
      <c r="A12" s="1">
        <v>1001</v>
      </c>
      <c r="B12" s="1">
        <v>2016</v>
      </c>
      <c r="C12" s="2">
        <v>9.6882824436761439E-5</v>
      </c>
      <c r="D12" s="2">
        <v>-9.6377022564411163E-3</v>
      </c>
      <c r="E12" s="2">
        <v>1.4133075019344687E-3</v>
      </c>
      <c r="F12" s="2">
        <v>0.4883989691734314</v>
      </c>
      <c r="G12" s="2">
        <v>0.48027145862579346</v>
      </c>
      <c r="H12" s="2">
        <v>9.4794044271111488E-3</v>
      </c>
      <c r="I12" s="2">
        <v>-0.47079181671142578</v>
      </c>
      <c r="K12" s="1">
        <v>2016</v>
      </c>
      <c r="L12" s="4">
        <f t="shared" si="0"/>
        <v>1.0016654747022937</v>
      </c>
      <c r="M12" s="4">
        <f t="shared" si="1"/>
        <v>0.90812156919484821</v>
      </c>
      <c r="N12" s="4">
        <f t="shared" si="2"/>
        <v>1.0259387547223442</v>
      </c>
      <c r="O12" s="4">
        <f t="shared" si="3"/>
        <v>1.2168658429748664</v>
      </c>
      <c r="P12" s="4">
        <f t="shared" si="4"/>
        <v>1.1356142417995101</v>
      </c>
      <c r="Q12" s="4">
        <f t="shared" si="5"/>
        <v>1.1768262337655808</v>
      </c>
      <c r="R12" s="4">
        <f t="shared" si="6"/>
        <v>1.0362903780664399</v>
      </c>
      <c r="T12" s="2"/>
    </row>
    <row r="13" spans="1:20" x14ac:dyDescent="0.25">
      <c r="A13" s="1">
        <v>1001</v>
      </c>
      <c r="B13" s="1">
        <v>2017</v>
      </c>
      <c r="C13" s="2">
        <v>1.819930475903675E-4</v>
      </c>
      <c r="D13" s="2">
        <v>-9.6377022564411163E-3</v>
      </c>
      <c r="E13" s="2">
        <v>8.3920801989734173E-4</v>
      </c>
      <c r="F13" s="2">
        <v>-5.1634430885314941E-2</v>
      </c>
      <c r="G13" s="2">
        <v>-6.0250930488109589E-2</v>
      </c>
      <c r="H13" s="2">
        <v>1.7806930467486382E-2</v>
      </c>
      <c r="I13" s="2">
        <v>7.8058242797851563E-2</v>
      </c>
      <c r="K13" s="1">
        <v>2017</v>
      </c>
      <c r="L13" s="4">
        <f t="shared" si="0"/>
        <v>1.0018477874440233</v>
      </c>
      <c r="M13" s="4">
        <f t="shared" si="1"/>
        <v>0.89941140430661715</v>
      </c>
      <c r="N13" s="4">
        <f t="shared" si="2"/>
        <v>1.0268000921233069</v>
      </c>
      <c r="O13" s="4">
        <f t="shared" si="3"/>
        <v>1.1556282565996971</v>
      </c>
      <c r="P13" s="4">
        <f t="shared" si="4"/>
        <v>1.06921288498392</v>
      </c>
      <c r="Q13" s="4">
        <f t="shared" si="5"/>
        <v>1.1979695871071059</v>
      </c>
      <c r="R13" s="4">
        <f t="shared" si="6"/>
        <v>1.1204222633164813</v>
      </c>
      <c r="T13" s="2"/>
    </row>
    <row r="14" spans="1:20" x14ac:dyDescent="0.25">
      <c r="A14" s="1">
        <v>1001</v>
      </c>
      <c r="B14" s="1">
        <v>2018</v>
      </c>
      <c r="C14" s="2">
        <v>5.7352101430296898E-4</v>
      </c>
      <c r="D14" s="2">
        <v>-9.6377022564411163E-3</v>
      </c>
      <c r="E14" s="2">
        <v>1.414160942658782E-3</v>
      </c>
      <c r="F14" s="2">
        <v>-0.11680388450622559</v>
      </c>
      <c r="G14" s="2">
        <v>-0.12445390224456787</v>
      </c>
      <c r="H14" s="2">
        <v>5.611560121178627E-2</v>
      </c>
      <c r="I14" s="2">
        <v>0.18056869506835938</v>
      </c>
      <c r="K14" s="1">
        <v>2018</v>
      </c>
      <c r="L14" s="4">
        <f t="shared" si="0"/>
        <v>1.0024225330018288</v>
      </c>
      <c r="M14" s="4">
        <f t="shared" si="1"/>
        <v>0.89078478216745594</v>
      </c>
      <c r="N14" s="4">
        <f t="shared" si="2"/>
        <v>1.0282531799173451</v>
      </c>
      <c r="O14" s="4">
        <f t="shared" si="3"/>
        <v>1.0282314182123757</v>
      </c>
      <c r="P14" s="4">
        <f t="shared" si="4"/>
        <v>0.94409248523964784</v>
      </c>
      <c r="Q14" s="4">
        <f t="shared" si="5"/>
        <v>1.2671163322285424</v>
      </c>
      <c r="R14" s="4">
        <f t="shared" si="6"/>
        <v>1.342152045925936</v>
      </c>
      <c r="T14" s="2"/>
    </row>
    <row r="15" spans="1:20" x14ac:dyDescent="0.25">
      <c r="A15" s="1">
        <v>1001</v>
      </c>
      <c r="B15" s="1">
        <v>2019</v>
      </c>
      <c r="C15" s="2">
        <v>1.545812701806426E-4</v>
      </c>
      <c r="D15" s="2">
        <v>-9.6377022564411163E-3</v>
      </c>
      <c r="E15" s="2">
        <v>1.542296726256609E-3</v>
      </c>
      <c r="F15" s="2">
        <v>5.6804120540618896E-2</v>
      </c>
      <c r="G15" s="2">
        <v>4.8863295465707779E-2</v>
      </c>
      <c r="H15" s="2">
        <v>1.512485183775425E-2</v>
      </c>
      <c r="I15" s="2">
        <v>-3.37371826171875E-2</v>
      </c>
      <c r="K15" s="1">
        <v>2019</v>
      </c>
      <c r="L15" s="4">
        <f t="shared" si="0"/>
        <v>1.0025775007274833</v>
      </c>
      <c r="M15" s="4">
        <f t="shared" si="1"/>
        <v>0.88224090148473555</v>
      </c>
      <c r="N15" s="4">
        <f t="shared" si="2"/>
        <v>1.029840275001672</v>
      </c>
      <c r="O15" s="4">
        <f t="shared" si="3"/>
        <v>1.0883299629566645</v>
      </c>
      <c r="P15" s="4">
        <f t="shared" si="4"/>
        <v>0.99136960699512799</v>
      </c>
      <c r="Q15" s="4">
        <f t="shared" si="5"/>
        <v>1.2864269459755042</v>
      </c>
      <c r="R15" s="4">
        <f t="shared" si="6"/>
        <v>1.2976269165814718</v>
      </c>
      <c r="T15" s="2"/>
    </row>
    <row r="16" spans="1:20" x14ac:dyDescent="0.25">
      <c r="A16" s="1">
        <v>1001</v>
      </c>
      <c r="B16" s="1">
        <v>2020</v>
      </c>
      <c r="C16" s="2">
        <v>1.3887464592698961E-4</v>
      </c>
      <c r="D16" s="2">
        <v>-9.6377022564411163E-3</v>
      </c>
      <c r="E16" s="2">
        <v>1.3098459457978606E-3</v>
      </c>
      <c r="F16" s="2">
        <v>6.6376686096191406E-2</v>
      </c>
      <c r="G16" s="2">
        <v>5.8187704533338547E-2</v>
      </c>
      <c r="H16" s="2">
        <v>1.3588054105639458E-2</v>
      </c>
      <c r="I16" s="2">
        <v>-4.4600486755371094E-2</v>
      </c>
      <c r="K16" s="1">
        <v>2020</v>
      </c>
      <c r="L16" s="4">
        <f t="shared" si="0"/>
        <v>1.0027167429912973</v>
      </c>
      <c r="M16" s="4">
        <f t="shared" si="1"/>
        <v>0.87377896865135196</v>
      </c>
      <c r="N16" s="4">
        <f t="shared" si="2"/>
        <v>1.0311900909431819</v>
      </c>
      <c r="O16" s="4">
        <f t="shared" si="3"/>
        <v>1.1630211549196388</v>
      </c>
      <c r="P16" s="4">
        <f t="shared" si="4"/>
        <v>1.0507664539413715</v>
      </c>
      <c r="Q16" s="4">
        <f t="shared" si="5"/>
        <v>1.3040262845152186</v>
      </c>
      <c r="R16" s="4">
        <f t="shared" si="6"/>
        <v>1.241023771016927</v>
      </c>
      <c r="T16" s="2"/>
    </row>
    <row r="17" spans="1:20" x14ac:dyDescent="0.25">
      <c r="A17" s="1">
        <v>1001</v>
      </c>
      <c r="B17" s="1">
        <v>2021</v>
      </c>
      <c r="C17" s="2">
        <v>2.9853350133635104E-4</v>
      </c>
      <c r="D17" s="2">
        <v>-9.6377022564411163E-3</v>
      </c>
      <c r="E17" s="2">
        <v>1.5724914846941829E-3</v>
      </c>
      <c r="F17" s="2">
        <v>8.7548911571502686E-2</v>
      </c>
      <c r="G17" s="2">
        <v>7.9782232642173767E-2</v>
      </c>
      <c r="H17" s="2">
        <v>2.9209716245532036E-2</v>
      </c>
      <c r="I17" s="2">
        <v>-5.0572395324707031E-2</v>
      </c>
      <c r="K17" s="1">
        <v>2021</v>
      </c>
      <c r="L17" s="4">
        <f t="shared" si="0"/>
        <v>1.0030161322180646</v>
      </c>
      <c r="M17" s="4">
        <f t="shared" si="1"/>
        <v>0.86539819767201098</v>
      </c>
      <c r="N17" s="4">
        <f t="shared" si="2"/>
        <v>1.0328129041758878</v>
      </c>
      <c r="O17" s="4">
        <f t="shared" si="3"/>
        <v>1.2694325313421386</v>
      </c>
      <c r="P17" s="4">
        <f t="shared" si="4"/>
        <v>1.1380338570889539</v>
      </c>
      <c r="Q17" s="4">
        <f t="shared" si="5"/>
        <v>1.3426782810460107</v>
      </c>
      <c r="R17" s="4">
        <f t="shared" si="6"/>
        <v>1.1798228091228771</v>
      </c>
      <c r="T17" s="2"/>
    </row>
    <row r="18" spans="1:20" x14ac:dyDescent="0.25">
      <c r="A18" s="1">
        <v>1001</v>
      </c>
      <c r="B18" s="1">
        <v>2022</v>
      </c>
      <c r="C18" s="2">
        <v>2.3591182252857834E-4</v>
      </c>
      <c r="D18" s="2">
        <v>-9.6377022564411163E-3</v>
      </c>
      <c r="E18" s="2">
        <v>7.8458746429532766E-4</v>
      </c>
      <c r="F18" s="2">
        <v>-2.1107733249664307E-2</v>
      </c>
      <c r="G18" s="2">
        <v>-2.9724936932325363E-2</v>
      </c>
      <c r="H18" s="2">
        <v>2.3082559928297997E-2</v>
      </c>
      <c r="I18" s="2">
        <v>5.2807807922363281E-2</v>
      </c>
      <c r="K18" s="1">
        <v>2022</v>
      </c>
      <c r="L18" s="4">
        <f t="shared" si="0"/>
        <v>1.0032527834951612</v>
      </c>
      <c r="M18" s="4">
        <f t="shared" si="1"/>
        <v>0.85709781009022024</v>
      </c>
      <c r="N18" s="4">
        <f t="shared" si="2"/>
        <v>1.0336235542048071</v>
      </c>
      <c r="O18" s="4">
        <f t="shared" si="3"/>
        <v>1.2429184980695756</v>
      </c>
      <c r="P18" s="4">
        <f t="shared" si="4"/>
        <v>1.1047036950392468</v>
      </c>
      <c r="Q18" s="4">
        <f t="shared" si="5"/>
        <v>1.3740311936053142</v>
      </c>
      <c r="R18" s="4">
        <f t="shared" si="6"/>
        <v>1.2438010742414256</v>
      </c>
      <c r="T18" s="2"/>
    </row>
    <row r="19" spans="1:20" x14ac:dyDescent="0.25">
      <c r="A19" s="1">
        <v>1001</v>
      </c>
      <c r="B19" s="1">
        <v>2023</v>
      </c>
      <c r="C19" s="2">
        <v>7.661049603484571E-4</v>
      </c>
      <c r="D19" s="2">
        <v>-9.6377022564411163E-3</v>
      </c>
      <c r="E19" s="2">
        <v>5.3443037904798985E-4</v>
      </c>
      <c r="F19" s="2">
        <v>0.1271892786026001</v>
      </c>
      <c r="G19" s="2">
        <v>0.11885210871696472</v>
      </c>
      <c r="H19" s="2">
        <v>7.4958786368370056E-2</v>
      </c>
      <c r="I19" s="2">
        <v>-4.3892860412597656E-2</v>
      </c>
      <c r="K19" s="1">
        <v>2023</v>
      </c>
      <c r="L19" s="4">
        <f t="shared" si="0"/>
        <v>1.0040216749172401</v>
      </c>
      <c r="M19" s="4">
        <f t="shared" si="1"/>
        <v>0.84887703491598165</v>
      </c>
      <c r="N19" s="4">
        <f t="shared" si="2"/>
        <v>1.0341761016685975</v>
      </c>
      <c r="O19" s="4">
        <f t="shared" si="3"/>
        <v>1.4114979555013496</v>
      </c>
      <c r="P19" s="4">
        <f t="shared" si="4"/>
        <v>1.2441210024566203</v>
      </c>
      <c r="Q19" s="4">
        <f t="shared" si="5"/>
        <v>1.4809854083634</v>
      </c>
      <c r="R19" s="4">
        <f t="shared" si="6"/>
        <v>1.190387891140142</v>
      </c>
      <c r="T19" s="2"/>
    </row>
    <row r="20" spans="1:20" x14ac:dyDescent="0.25">
      <c r="A20" s="1"/>
      <c r="B20" s="1"/>
      <c r="K20" s="2" t="s">
        <v>11</v>
      </c>
      <c r="L20" s="4">
        <f>AVERAGE(L2:L19)</f>
        <v>1.0015567439043151</v>
      </c>
      <c r="M20" s="4">
        <f>AVERAGE(M2:M19)</f>
        <v>0.92249741788502559</v>
      </c>
      <c r="N20" s="4">
        <f t="shared" ref="N20:R20" si="7">AVERAGE(N2:N19)</f>
        <v>1.0194635819565647</v>
      </c>
      <c r="O20" s="4">
        <f t="shared" si="7"/>
        <v>1.0111203724787439</v>
      </c>
      <c r="P20" s="4">
        <f t="shared" si="7"/>
        <v>0.947299575237736</v>
      </c>
      <c r="Q20" s="4">
        <f t="shared" si="7"/>
        <v>1.1723400030791054</v>
      </c>
      <c r="R20" s="4">
        <f t="shared" si="7"/>
        <v>1.2651442239530812</v>
      </c>
      <c r="T20" s="2"/>
    </row>
    <row r="21" spans="1:20" x14ac:dyDescent="0.25">
      <c r="B21" s="1" t="s">
        <v>10</v>
      </c>
      <c r="C21" s="2">
        <f>AVERAGE(C3:C19)</f>
        <v>2.3609468232333551E-4</v>
      </c>
      <c r="D21" s="2">
        <f t="shared" ref="D21:I21" si="8">AVERAGE(D3:D19)</f>
        <v>-9.6377022564411163E-3</v>
      </c>
      <c r="E21" s="2">
        <f t="shared" si="8"/>
        <v>1.9767689809668809E-3</v>
      </c>
      <c r="F21" s="2">
        <f t="shared" si="8"/>
        <v>2.0273618838366342E-2</v>
      </c>
      <c r="G21" s="2">
        <f t="shared" si="8"/>
        <v>1.2848779908381402E-2</v>
      </c>
      <c r="H21" s="2">
        <f t="shared" si="8"/>
        <v>2.310045192237286E-2</v>
      </c>
      <c r="I21" s="2">
        <f t="shared" si="8"/>
        <v>1.0251718408921185E-2</v>
      </c>
      <c r="K21" s="2" t="s">
        <v>12</v>
      </c>
      <c r="L21" s="2">
        <f>LN(L19/L2)/17</f>
        <v>2.3609468232329271E-4</v>
      </c>
      <c r="M21" s="2">
        <f>LN(M19/M2)/17</f>
        <v>-9.6377022564411389E-3</v>
      </c>
      <c r="N21" s="2">
        <f t="shared" ref="N21:Q21" si="9">LN(N19/N2)/17</f>
        <v>1.9767689809668753E-3</v>
      </c>
      <c r="O21" s="2">
        <f t="shared" si="9"/>
        <v>2.0273618838366352E-2</v>
      </c>
      <c r="P21" s="2">
        <f t="shared" si="9"/>
        <v>1.2848779908381375E-2</v>
      </c>
      <c r="Q21" s="2">
        <f t="shared" si="9"/>
        <v>2.3100451922372884E-2</v>
      </c>
      <c r="R21" s="2">
        <f>LN(R19/R2)/17</f>
        <v>1.0251718408921152E-2</v>
      </c>
    </row>
    <row r="22" spans="1:20" x14ac:dyDescent="0.25">
      <c r="B22" s="1"/>
      <c r="C22" s="15">
        <f t="shared" ref="C22:I22" si="10">C21-L21</f>
        <v>4.2798880758865288E-17</v>
      </c>
      <c r="D22" s="15">
        <f t="shared" si="10"/>
        <v>2.2551405187698492E-17</v>
      </c>
      <c r="E22" s="15">
        <f t="shared" si="10"/>
        <v>5.6378512969246231E-18</v>
      </c>
      <c r="F22" s="15">
        <f t="shared" si="10"/>
        <v>0</v>
      </c>
      <c r="G22" s="15">
        <f t="shared" si="10"/>
        <v>2.7755575615628914E-17</v>
      </c>
      <c r="H22" s="15">
        <f t="shared" si="10"/>
        <v>0</v>
      </c>
      <c r="I22" s="15">
        <f t="shared" si="10"/>
        <v>3.2959746043559335E-17</v>
      </c>
      <c r="K22" s="2" t="s">
        <v>13</v>
      </c>
      <c r="L22" s="2">
        <f>LN(L19/L20)</f>
        <v>2.4580761648745216E-3</v>
      </c>
      <c r="M22" s="2">
        <f>LN(M19/M20)</f>
        <v>-8.3170236247504609E-2</v>
      </c>
      <c r="N22" s="2">
        <f t="shared" ref="N22:R22" si="11">LN(N19/N20)</f>
        <v>1.4328483756770191E-2</v>
      </c>
      <c r="O22" s="2">
        <f t="shared" si="11"/>
        <v>0.33359252451322979</v>
      </c>
      <c r="P22" s="2">
        <f t="shared" si="11"/>
        <v>0.27256915293578371</v>
      </c>
      <c r="Q22" s="2">
        <f t="shared" si="11"/>
        <v>0.23370592858154016</v>
      </c>
      <c r="R22" s="2">
        <f t="shared" si="11"/>
        <v>-6.0906913759164204E-2</v>
      </c>
    </row>
    <row r="23" spans="1:20" x14ac:dyDescent="0.25">
      <c r="A23" s="1"/>
      <c r="B23" s="1"/>
      <c r="M23" s="3"/>
    </row>
    <row r="24" spans="1:20" x14ac:dyDescent="0.25">
      <c r="A24" s="1">
        <v>1002</v>
      </c>
      <c r="B24" s="1">
        <v>2006</v>
      </c>
      <c r="M24" s="3"/>
    </row>
    <row r="25" spans="1:20" x14ac:dyDescent="0.25">
      <c r="A25" s="1">
        <v>1002</v>
      </c>
      <c r="B25" s="1">
        <v>2007</v>
      </c>
      <c r="C25" s="2">
        <v>5.4776282922830433E-5</v>
      </c>
      <c r="D25" s="2">
        <v>-9.6377022564411163E-3</v>
      </c>
      <c r="E25" s="2">
        <v>4.429452121257782E-3</v>
      </c>
      <c r="F25" s="2">
        <v>0.16331964731216431</v>
      </c>
      <c r="G25" s="2">
        <v>0.15816617012023926</v>
      </c>
      <c r="H25" s="2">
        <v>5.3595313802361488E-3</v>
      </c>
      <c r="I25" s="2">
        <v>-0.15280723571777344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20" x14ac:dyDescent="0.25">
      <c r="A26" s="1">
        <v>1002</v>
      </c>
      <c r="B26" s="1">
        <v>2008</v>
      </c>
      <c r="C26" s="2">
        <v>1.6014384164009243E-4</v>
      </c>
      <c r="D26" s="2">
        <v>-9.6377022564411163E-3</v>
      </c>
      <c r="E26" s="2">
        <v>1.7991516506299376E-3</v>
      </c>
      <c r="F26" s="2">
        <v>-0.30669867992401123</v>
      </c>
      <c r="G26" s="2">
        <v>-0.31437709927558899</v>
      </c>
      <c r="H26" s="2">
        <v>1.5669116750359535E-2</v>
      </c>
      <c r="I26" s="2">
        <v>0.33004665374755859</v>
      </c>
      <c r="K26" s="1">
        <v>2007</v>
      </c>
      <c r="L26" s="4">
        <f t="shared" ref="L26:L42" si="12">L25*EXP(C26)</f>
        <v>1.0001601566653497</v>
      </c>
      <c r="M26" s="4">
        <f t="shared" ref="M26:M43" si="13">M25*EXP(D25)</f>
        <v>0.99040859155459371</v>
      </c>
      <c r="N26" s="4">
        <f t="shared" ref="N26:N43" si="14">N25*EXP(E25)</f>
        <v>1.0044392766447012</v>
      </c>
      <c r="O26" s="4">
        <f t="shared" ref="O26:O43" si="15">O25*EXP(F25)</f>
        <v>1.1774129864405634</v>
      </c>
      <c r="P26" s="4">
        <f t="shared" ref="P26:P43" si="16">P25*EXP(G25)</f>
        <v>1.1713608237053783</v>
      </c>
      <c r="Q26" s="4">
        <f t="shared" ref="Q26:Q43" si="17">Q25*EXP(H25)</f>
        <v>1.0053739193613385</v>
      </c>
      <c r="R26" s="4">
        <f t="shared" ref="R26:R43" si="18">R25*EXP(I25)</f>
        <v>0.85829515451552207</v>
      </c>
    </row>
    <row r="27" spans="1:20" x14ac:dyDescent="0.25">
      <c r="A27" s="1">
        <v>1002</v>
      </c>
      <c r="B27" s="1">
        <v>2009</v>
      </c>
      <c r="C27" s="2">
        <v>1.0279221169184893E-4</v>
      </c>
      <c r="D27" s="2">
        <v>-9.6377022564411163E-3</v>
      </c>
      <c r="E27" s="2">
        <v>2.8361217118799686E-3</v>
      </c>
      <c r="F27" s="2">
        <v>0.10891896486282349</v>
      </c>
      <c r="G27" s="2">
        <v>0.10222017765045166</v>
      </c>
      <c r="H27" s="2">
        <v>1.0057603009045124E-2</v>
      </c>
      <c r="I27" s="2">
        <v>-9.21630859375E-2</v>
      </c>
      <c r="K27" s="1">
        <v>2008</v>
      </c>
      <c r="L27" s="4">
        <f t="shared" si="12"/>
        <v>1.000262970624046</v>
      </c>
      <c r="M27" s="4">
        <f t="shared" si="13"/>
        <v>0.980909178225154</v>
      </c>
      <c r="N27" s="4">
        <f t="shared" si="14"/>
        <v>1.00624804186079</v>
      </c>
      <c r="O27" s="4">
        <f t="shared" si="15"/>
        <v>0.86642560309048489</v>
      </c>
      <c r="P27" s="4">
        <f t="shared" si="16"/>
        <v>0.85537874702469208</v>
      </c>
      <c r="Q27" s="4">
        <f t="shared" si="17"/>
        <v>1.0212513081593015</v>
      </c>
      <c r="R27" s="4">
        <f t="shared" si="18"/>
        <v>1.1939169041445359</v>
      </c>
    </row>
    <row r="28" spans="1:20" x14ac:dyDescent="0.25">
      <c r="A28" s="1">
        <v>1002</v>
      </c>
      <c r="B28" s="1">
        <v>2010</v>
      </c>
      <c r="C28" s="2">
        <v>4.2963685700669885E-5</v>
      </c>
      <c r="D28" s="2">
        <v>-9.6377022564411163E-3</v>
      </c>
      <c r="E28" s="2">
        <v>2.0273351110517979E-3</v>
      </c>
      <c r="F28" s="2">
        <v>-0.11064505577087402</v>
      </c>
      <c r="G28" s="2">
        <v>-0.11821246147155762</v>
      </c>
      <c r="H28" s="2">
        <v>4.2037395760416985E-3</v>
      </c>
      <c r="I28" s="2">
        <v>0.12241649627685547</v>
      </c>
      <c r="K28" s="1">
        <v>2009</v>
      </c>
      <c r="L28" s="4">
        <f t="shared" si="12"/>
        <v>1.000305946531129</v>
      </c>
      <c r="M28" s="4">
        <f t="shared" si="13"/>
        <v>0.97150087764894866</v>
      </c>
      <c r="N28" s="4">
        <f t="shared" si="14"/>
        <v>1.0091059345299307</v>
      </c>
      <c r="O28" s="4">
        <f t="shared" si="15"/>
        <v>0.96612691853880239</v>
      </c>
      <c r="P28" s="4">
        <f t="shared" si="16"/>
        <v>0.94744086886351386</v>
      </c>
      <c r="Q28" s="4">
        <f t="shared" si="17"/>
        <v>1.0315744745236104</v>
      </c>
      <c r="R28" s="4">
        <f t="shared" si="18"/>
        <v>1.0888001739218403</v>
      </c>
    </row>
    <row r="29" spans="1:20" x14ac:dyDescent="0.25">
      <c r="A29" s="1">
        <v>1002</v>
      </c>
      <c r="B29" s="1">
        <v>2011</v>
      </c>
      <c r="C29" s="2">
        <v>1.6431979020126164E-4</v>
      </c>
      <c r="D29" s="2">
        <v>-9.6377022564411163E-3</v>
      </c>
      <c r="E29" s="2">
        <v>2.224405761808157E-3</v>
      </c>
      <c r="F29" s="2">
        <v>6.1533749103546143E-2</v>
      </c>
      <c r="G29" s="2">
        <v>5.4284773766994476E-2</v>
      </c>
      <c r="H29" s="2">
        <v>1.6077708452939987E-2</v>
      </c>
      <c r="I29" s="2">
        <v>-3.8207054138183594E-2</v>
      </c>
      <c r="K29" s="1">
        <v>2010</v>
      </c>
      <c r="L29" s="4">
        <f t="shared" si="12"/>
        <v>1.0004703300997668</v>
      </c>
      <c r="M29" s="4">
        <f t="shared" si="13"/>
        <v>0.96218281592634691</v>
      </c>
      <c r="N29" s="4">
        <f t="shared" si="14"/>
        <v>1.0111538055808054</v>
      </c>
      <c r="O29" s="4">
        <f t="shared" si="15"/>
        <v>0.86493136370199308</v>
      </c>
      <c r="P29" s="4">
        <f t="shared" si="16"/>
        <v>0.84180808945841035</v>
      </c>
      <c r="Q29" s="4">
        <f t="shared" si="17"/>
        <v>1.0359200724493831</v>
      </c>
      <c r="R29" s="4">
        <f t="shared" si="18"/>
        <v>1.2305888914791772</v>
      </c>
    </row>
    <row r="30" spans="1:20" x14ac:dyDescent="0.25">
      <c r="A30" s="1">
        <v>1002</v>
      </c>
      <c r="B30" s="1">
        <v>2012</v>
      </c>
      <c r="C30" s="2">
        <v>5.1191556849516928E-5</v>
      </c>
      <c r="D30" s="2">
        <v>-9.6377022564411163E-3</v>
      </c>
      <c r="E30" s="2">
        <v>3.5707121714949608E-3</v>
      </c>
      <c r="F30" s="2">
        <v>-8.0291926860809326E-2</v>
      </c>
      <c r="G30" s="2">
        <v>-8.6307726800441742E-2</v>
      </c>
      <c r="H30" s="2">
        <v>5.0087878480553627E-3</v>
      </c>
      <c r="I30" s="2">
        <v>9.131622314453125E-2</v>
      </c>
      <c r="K30" s="1">
        <v>2011</v>
      </c>
      <c r="L30" s="4">
        <f t="shared" si="12"/>
        <v>1.0005215470444728</v>
      </c>
      <c r="M30" s="4">
        <f t="shared" si="13"/>
        <v>0.95295412753964615</v>
      </c>
      <c r="N30" s="4">
        <f t="shared" si="14"/>
        <v>1.0134055253727978</v>
      </c>
      <c r="O30" s="4">
        <f t="shared" si="15"/>
        <v>0.91982543232486658</v>
      </c>
      <c r="P30" s="4">
        <f t="shared" si="16"/>
        <v>0.88876853832317293</v>
      </c>
      <c r="Q30" s="4">
        <f t="shared" si="17"/>
        <v>1.0527099026833437</v>
      </c>
      <c r="R30" s="4">
        <f t="shared" si="18"/>
        <v>1.1844585783023547</v>
      </c>
    </row>
    <row r="31" spans="1:20" x14ac:dyDescent="0.25">
      <c r="A31" s="1">
        <v>1002</v>
      </c>
      <c r="B31" s="1">
        <v>2013</v>
      </c>
      <c r="C31" s="2">
        <v>5.1771938160527498E-5</v>
      </c>
      <c r="D31" s="2">
        <v>-9.6377022564411163E-3</v>
      </c>
      <c r="E31" s="2">
        <v>2.8126789256930351E-3</v>
      </c>
      <c r="F31" s="2">
        <v>0.2331928014755249</v>
      </c>
      <c r="G31" s="2">
        <v>0.22641955316066742</v>
      </c>
      <c r="H31" s="2">
        <v>5.0655743107199669E-3</v>
      </c>
      <c r="I31" s="2">
        <v>-0.22135353088378906</v>
      </c>
      <c r="K31" s="1">
        <v>2012</v>
      </c>
      <c r="L31" s="4">
        <f t="shared" si="12"/>
        <v>1.0005733473250236</v>
      </c>
      <c r="M31" s="4">
        <f t="shared" si="13"/>
        <v>0.94381395527267764</v>
      </c>
      <c r="N31" s="4">
        <f t="shared" si="14"/>
        <v>1.0170305729660807</v>
      </c>
      <c r="O31" s="4">
        <f t="shared" si="15"/>
        <v>0.84885805176100526</v>
      </c>
      <c r="P31" s="4">
        <f t="shared" si="16"/>
        <v>0.81527796217088699</v>
      </c>
      <c r="Q31" s="4">
        <f t="shared" si="17"/>
        <v>1.05799593049607</v>
      </c>
      <c r="R31" s="4">
        <f t="shared" si="18"/>
        <v>1.2977110702255776</v>
      </c>
    </row>
    <row r="32" spans="1:20" x14ac:dyDescent="0.25">
      <c r="A32" s="1">
        <v>1002</v>
      </c>
      <c r="B32" s="1">
        <v>2014</v>
      </c>
      <c r="C32" s="2">
        <v>5.8935085689881817E-5</v>
      </c>
      <c r="D32" s="2">
        <v>-9.6377022564411163E-3</v>
      </c>
      <c r="E32" s="2">
        <v>2.6838192716240883E-3</v>
      </c>
      <c r="F32" s="2">
        <v>-8.704686164855957E-2</v>
      </c>
      <c r="G32" s="2">
        <v>-9.3941807746887207E-2</v>
      </c>
      <c r="H32" s="2">
        <v>5.766445305198431E-3</v>
      </c>
      <c r="I32" s="2">
        <v>9.9707603454589844E-2</v>
      </c>
      <c r="K32" s="1">
        <v>2013</v>
      </c>
      <c r="L32" s="4">
        <f t="shared" si="12"/>
        <v>1.0006323179386893</v>
      </c>
      <c r="M32" s="4">
        <f t="shared" si="13"/>
        <v>0.93476145013118295</v>
      </c>
      <c r="N32" s="4">
        <f t="shared" si="14"/>
        <v>1.0198951801470413</v>
      </c>
      <c r="O32" s="4">
        <f t="shared" si="15"/>
        <v>1.0717893057613024</v>
      </c>
      <c r="P32" s="4">
        <f t="shared" si="16"/>
        <v>1.022441492399774</v>
      </c>
      <c r="Q32" s="4">
        <f t="shared" si="17"/>
        <v>1.0633688845623013</v>
      </c>
      <c r="R32" s="4">
        <f t="shared" si="18"/>
        <v>1.0400288638724875</v>
      </c>
    </row>
    <row r="33" spans="1:18" x14ac:dyDescent="0.25">
      <c r="A33" s="1">
        <v>1002</v>
      </c>
      <c r="B33" s="1">
        <v>2015</v>
      </c>
      <c r="C33" s="2">
        <v>5.8182828070130199E-5</v>
      </c>
      <c r="D33" s="2">
        <v>-9.6377022564411163E-3</v>
      </c>
      <c r="E33" s="2">
        <v>8.4446911932900548E-4</v>
      </c>
      <c r="F33" s="2">
        <v>-0.13833463191986084</v>
      </c>
      <c r="G33" s="2">
        <v>-0.14706967771053314</v>
      </c>
      <c r="H33" s="2">
        <v>5.6928414851427078E-3</v>
      </c>
      <c r="I33" s="2">
        <v>0.15276336669921875</v>
      </c>
      <c r="K33" s="1">
        <v>2014</v>
      </c>
      <c r="L33" s="4">
        <f t="shared" si="12"/>
        <v>1.0006905392505292</v>
      </c>
      <c r="M33" s="4">
        <f t="shared" si="13"/>
        <v>0.92579577126395451</v>
      </c>
      <c r="N33" s="4">
        <f t="shared" si="14"/>
        <v>1.0226360708690336</v>
      </c>
      <c r="O33" s="4">
        <f t="shared" si="15"/>
        <v>0.98243866816160319</v>
      </c>
      <c r="P33" s="4">
        <f t="shared" si="16"/>
        <v>0.93076502766940505</v>
      </c>
      <c r="Q33" s="4">
        <f t="shared" si="17"/>
        <v>1.0695184566194396</v>
      </c>
      <c r="R33" s="4">
        <f t="shared" si="18"/>
        <v>1.1490736200289737</v>
      </c>
    </row>
    <row r="34" spans="1:18" x14ac:dyDescent="0.25">
      <c r="A34" s="1">
        <v>1002</v>
      </c>
      <c r="B34" s="1">
        <v>2016</v>
      </c>
      <c r="C34" s="2">
        <v>6.0734713770216331E-5</v>
      </c>
      <c r="D34" s="2">
        <v>-9.6377022564411163E-3</v>
      </c>
      <c r="E34" s="2">
        <v>1.8002644646912813E-3</v>
      </c>
      <c r="F34" s="2">
        <v>0.12238293886184692</v>
      </c>
      <c r="G34" s="2">
        <v>0.11460623890161514</v>
      </c>
      <c r="H34" s="2">
        <v>5.9425286017358303E-3</v>
      </c>
      <c r="I34" s="2">
        <v>-0.10866355895996094</v>
      </c>
      <c r="K34" s="1">
        <v>2015</v>
      </c>
      <c r="L34" s="4">
        <f t="shared" si="12"/>
        <v>1.0007513177496667</v>
      </c>
      <c r="M34" s="4">
        <f t="shared" si="13"/>
        <v>0.91691608588473195</v>
      </c>
      <c r="N34" s="4">
        <f t="shared" si="14"/>
        <v>1.0235000201891131</v>
      </c>
      <c r="O34" s="4">
        <f t="shared" si="15"/>
        <v>0.8555147081218295</v>
      </c>
      <c r="P34" s="4">
        <f t="shared" si="16"/>
        <v>0.80346785702550994</v>
      </c>
      <c r="Q34" s="4">
        <f t="shared" si="17"/>
        <v>1.0756244193068685</v>
      </c>
      <c r="R34" s="4">
        <f t="shared" si="18"/>
        <v>1.3387273671040056</v>
      </c>
    </row>
    <row r="35" spans="1:18" x14ac:dyDescent="0.25">
      <c r="A35" s="1">
        <v>1002</v>
      </c>
      <c r="B35" s="1">
        <v>2017</v>
      </c>
      <c r="C35" s="2">
        <v>6.1494276451412588E-5</v>
      </c>
      <c r="D35" s="2">
        <v>-9.6377022564411163E-3</v>
      </c>
      <c r="E35" s="2">
        <v>1.8746763234958053E-3</v>
      </c>
      <c r="F35" s="2">
        <v>0.12673729658126831</v>
      </c>
      <c r="G35" s="2">
        <v>0.11903576552867889</v>
      </c>
      <c r="H35" s="2">
        <v>6.0168472118675709E-3</v>
      </c>
      <c r="I35" s="2">
        <v>-0.11301898956298828</v>
      </c>
      <c r="K35" s="1">
        <v>2016</v>
      </c>
      <c r="L35" s="4">
        <f t="shared" si="12"/>
        <v>1.0008128601200919</v>
      </c>
      <c r="M35" s="4">
        <f t="shared" si="13"/>
        <v>0.90812156919484821</v>
      </c>
      <c r="N35" s="4">
        <f t="shared" si="14"/>
        <v>1.025344250458091</v>
      </c>
      <c r="O35" s="4">
        <f t="shared" si="15"/>
        <v>0.96689144005713201</v>
      </c>
      <c r="P35" s="4">
        <f t="shared" si="16"/>
        <v>0.90103438458993901</v>
      </c>
      <c r="Q35" s="4">
        <f t="shared" si="17"/>
        <v>1.0820353779697518</v>
      </c>
      <c r="R35" s="4">
        <f t="shared" si="18"/>
        <v>1.2008815086854217</v>
      </c>
    </row>
    <row r="36" spans="1:18" x14ac:dyDescent="0.25">
      <c r="A36" s="1">
        <v>1002</v>
      </c>
      <c r="B36" s="1">
        <v>2018</v>
      </c>
      <c r="C36" s="2">
        <v>6.6475251514930278E-5</v>
      </c>
      <c r="D36" s="2">
        <v>-9.6377022564411163E-3</v>
      </c>
      <c r="E36" s="2">
        <v>1.4306248631328344E-3</v>
      </c>
      <c r="F36" s="2">
        <v>0.15695089101791382</v>
      </c>
      <c r="G36" s="2">
        <v>0.14881028234958649</v>
      </c>
      <c r="H36" s="2">
        <v>6.5042055211961269E-3</v>
      </c>
      <c r="I36" s="2">
        <v>-0.14230632781982422</v>
      </c>
      <c r="K36" s="1">
        <v>2017</v>
      </c>
      <c r="L36" s="4">
        <f t="shared" si="12"/>
        <v>1.0008793916180123</v>
      </c>
      <c r="M36" s="4">
        <f t="shared" si="13"/>
        <v>0.89941140430661715</v>
      </c>
      <c r="N36" s="4">
        <f t="shared" si="14"/>
        <v>1.0272682419149981</v>
      </c>
      <c r="O36" s="4">
        <f t="shared" si="15"/>
        <v>1.0975366308874865</v>
      </c>
      <c r="P36" s="4">
        <f t="shared" si="16"/>
        <v>1.0149343251591492</v>
      </c>
      <c r="Q36" s="4">
        <f t="shared" si="17"/>
        <v>1.0885654450243496</v>
      </c>
      <c r="R36" s="4">
        <f t="shared" si="18"/>
        <v>1.0725477447971596</v>
      </c>
    </row>
    <row r="37" spans="1:18" x14ac:dyDescent="0.25">
      <c r="A37" s="1">
        <v>1002</v>
      </c>
      <c r="B37" s="1">
        <v>2019</v>
      </c>
      <c r="C37" s="2">
        <v>6.0394941101549193E-5</v>
      </c>
      <c r="D37" s="2">
        <v>-9.6377022564411163E-3</v>
      </c>
      <c r="E37" s="2">
        <v>1.3865805231034756E-3</v>
      </c>
      <c r="F37" s="2">
        <v>6.330069899559021E-2</v>
      </c>
      <c r="G37" s="2">
        <v>5.510997399687767E-2</v>
      </c>
      <c r="H37" s="2">
        <v>5.9092836454510689E-3</v>
      </c>
      <c r="I37" s="2">
        <v>-4.9200057983398438E-2</v>
      </c>
      <c r="K37" s="1">
        <v>2018</v>
      </c>
      <c r="L37" s="4">
        <f t="shared" si="12"/>
        <v>1.0009398414953339</v>
      </c>
      <c r="M37" s="4">
        <f t="shared" si="13"/>
        <v>0.89078478216745594</v>
      </c>
      <c r="N37" s="4">
        <f t="shared" si="14"/>
        <v>1.0287389291530162</v>
      </c>
      <c r="O37" s="4">
        <f t="shared" si="15"/>
        <v>1.2840499842978768</v>
      </c>
      <c r="P37" s="4">
        <f t="shared" si="16"/>
        <v>1.1777833895388226</v>
      </c>
      <c r="Q37" s="4">
        <f t="shared" si="17"/>
        <v>1.0956687741162161</v>
      </c>
      <c r="R37" s="4">
        <f t="shared" si="18"/>
        <v>0.93028020762253361</v>
      </c>
    </row>
    <row r="38" spans="1:18" x14ac:dyDescent="0.25">
      <c r="A38" s="1">
        <v>1002</v>
      </c>
      <c r="B38" s="1">
        <v>2020</v>
      </c>
      <c r="C38" s="2">
        <v>5.4090727644506842E-5</v>
      </c>
      <c r="D38" s="2">
        <v>-9.6377022564411163E-3</v>
      </c>
      <c r="E38" s="2">
        <v>1.6434895806014538E-3</v>
      </c>
      <c r="F38" s="2">
        <v>0.12373197078704834</v>
      </c>
      <c r="G38" s="2">
        <v>0.11579184979200363</v>
      </c>
      <c r="H38" s="2">
        <v>5.2924538031220436E-3</v>
      </c>
      <c r="I38" s="2">
        <v>-0.11050033569335938</v>
      </c>
      <c r="K38" s="1">
        <v>2019</v>
      </c>
      <c r="L38" s="4">
        <f t="shared" si="12"/>
        <v>1.0009939845239935</v>
      </c>
      <c r="M38" s="4">
        <f t="shared" si="13"/>
        <v>0.88224090148473555</v>
      </c>
      <c r="N38" s="4">
        <f t="shared" si="14"/>
        <v>1.0301663479023593</v>
      </c>
      <c r="O38" s="4">
        <f t="shared" si="15"/>
        <v>1.3679589782433927</v>
      </c>
      <c r="P38" s="4">
        <f t="shared" si="16"/>
        <v>1.2445128428639627</v>
      </c>
      <c r="Q38" s="4">
        <f t="shared" si="17"/>
        <v>1.1021625595973967</v>
      </c>
      <c r="R38" s="4">
        <f t="shared" si="18"/>
        <v>0.88561806634195506</v>
      </c>
    </row>
    <row r="39" spans="1:18" x14ac:dyDescent="0.25">
      <c r="A39" s="1">
        <v>1002</v>
      </c>
      <c r="B39" s="1">
        <v>2021</v>
      </c>
      <c r="C39" s="2">
        <v>4.0350114431930706E-5</v>
      </c>
      <c r="D39" s="2">
        <v>-9.6377022564411163E-3</v>
      </c>
      <c r="E39" s="2">
        <v>1.0779353324323893E-3</v>
      </c>
      <c r="F39" s="2">
        <v>5.6999683380126953E-2</v>
      </c>
      <c r="G39" s="2">
        <v>4.8480264842510223E-2</v>
      </c>
      <c r="H39" s="2">
        <v>3.9480174891650677E-3</v>
      </c>
      <c r="I39" s="2">
        <v>-4.4531822204589844E-2</v>
      </c>
      <c r="K39" s="1">
        <v>2020</v>
      </c>
      <c r="L39" s="4">
        <f t="shared" si="12"/>
        <v>1.0010343755607007</v>
      </c>
      <c r="M39" s="4">
        <f t="shared" si="13"/>
        <v>0.87377896865135196</v>
      </c>
      <c r="N39" s="4">
        <f t="shared" si="14"/>
        <v>1.0318608075934439</v>
      </c>
      <c r="O39" s="4">
        <f t="shared" si="15"/>
        <v>1.5481362728868127</v>
      </c>
      <c r="P39" s="4">
        <f t="shared" si="16"/>
        <v>1.3972919084796798</v>
      </c>
      <c r="Q39" s="4">
        <f t="shared" si="17"/>
        <v>1.1080111671185047</v>
      </c>
      <c r="R39" s="4">
        <f t="shared" si="18"/>
        <v>0.79297004417660921</v>
      </c>
    </row>
    <row r="40" spans="1:18" x14ac:dyDescent="0.25">
      <c r="A40" s="1">
        <v>1002</v>
      </c>
      <c r="B40" s="1">
        <v>2022</v>
      </c>
      <c r="C40" s="2">
        <v>3.1760155252413824E-5</v>
      </c>
      <c r="D40" s="2">
        <v>-9.6377022564411163E-3</v>
      </c>
      <c r="E40" s="2">
        <v>1.3247866882011294E-3</v>
      </c>
      <c r="F40" s="2">
        <v>7.3281936347484589E-2</v>
      </c>
      <c r="G40" s="2">
        <v>6.5000779926776886E-2</v>
      </c>
      <c r="H40" s="2">
        <v>3.107541473582387E-3</v>
      </c>
      <c r="I40" s="2">
        <v>-6.1893463134765625E-2</v>
      </c>
      <c r="K40" s="1">
        <v>2021</v>
      </c>
      <c r="L40" s="4">
        <f t="shared" si="12"/>
        <v>1.0010661690727622</v>
      </c>
      <c r="M40" s="4">
        <f t="shared" si="13"/>
        <v>0.86539819767201098</v>
      </c>
      <c r="N40" s="4">
        <f t="shared" si="14"/>
        <v>1.032973686514097</v>
      </c>
      <c r="O40" s="4">
        <f t="shared" si="15"/>
        <v>1.6389429416536694</v>
      </c>
      <c r="P40" s="4">
        <f t="shared" si="16"/>
        <v>1.4667019035344275</v>
      </c>
      <c r="Q40" s="4">
        <f t="shared" si="17"/>
        <v>1.1123942611572248</v>
      </c>
      <c r="R40" s="4">
        <f t="shared" si="18"/>
        <v>0.75843236348623055</v>
      </c>
    </row>
    <row r="41" spans="1:18" x14ac:dyDescent="0.25">
      <c r="A41" s="1">
        <v>1002</v>
      </c>
      <c r="B41" s="1">
        <v>2023</v>
      </c>
      <c r="C41" s="2">
        <v>3.345469303894788E-5</v>
      </c>
      <c r="D41" s="2">
        <v>-9.6377022564411163E-3</v>
      </c>
      <c r="E41" s="2">
        <v>8.5365178529173136E-4</v>
      </c>
      <c r="F41" s="2">
        <v>-3.8596697151660919E-2</v>
      </c>
      <c r="G41" s="2">
        <v>-4.7347292304039001E-2</v>
      </c>
      <c r="H41" s="2">
        <v>3.2733418047428131E-3</v>
      </c>
      <c r="I41" s="2">
        <v>5.062103271484375E-2</v>
      </c>
      <c r="K41" s="1">
        <v>2022</v>
      </c>
      <c r="L41" s="4">
        <f t="shared" si="12"/>
        <v>1.0010996599943716</v>
      </c>
      <c r="M41" s="4">
        <f t="shared" si="13"/>
        <v>0.85709781009022024</v>
      </c>
      <c r="N41" s="4">
        <f t="shared" si="14"/>
        <v>1.0343430631689565</v>
      </c>
      <c r="O41" s="4">
        <f t="shared" si="15"/>
        <v>1.7635581116458807</v>
      </c>
      <c r="P41" s="4">
        <f t="shared" si="16"/>
        <v>1.5652053931833592</v>
      </c>
      <c r="Q41" s="4">
        <f t="shared" si="17"/>
        <v>1.1158564491189447</v>
      </c>
      <c r="R41" s="4">
        <f t="shared" si="18"/>
        <v>0.71291354675800389</v>
      </c>
    </row>
    <row r="42" spans="1:18" x14ac:dyDescent="0.25">
      <c r="A42" s="1"/>
      <c r="B42" s="1"/>
      <c r="K42" s="1">
        <v>2023</v>
      </c>
      <c r="L42" s="4">
        <f t="shared" si="12"/>
        <v>1.0010996599943716</v>
      </c>
      <c r="M42" s="4">
        <f t="shared" si="13"/>
        <v>0.84887703491598165</v>
      </c>
      <c r="N42" s="4">
        <f t="shared" si="14"/>
        <v>1.0352264089526446</v>
      </c>
      <c r="O42" s="4">
        <f t="shared" si="15"/>
        <v>1.6967874457307484</v>
      </c>
      <c r="P42" s="4">
        <f t="shared" si="16"/>
        <v>1.4928242038827955</v>
      </c>
      <c r="Q42" s="4">
        <f t="shared" si="17"/>
        <v>1.1195150132807246</v>
      </c>
      <c r="R42" s="4">
        <f t="shared" si="18"/>
        <v>0.74993099301477184</v>
      </c>
    </row>
    <row r="43" spans="1:18" x14ac:dyDescent="0.25">
      <c r="B43" s="1" t="s">
        <v>10</v>
      </c>
      <c r="C43" s="2">
        <f>AVERAGE(C25:C41)</f>
        <v>6.7872476125451026E-5</v>
      </c>
      <c r="D43" s="2">
        <f t="shared" ref="D43" si="19">AVERAGE(D25:D41)</f>
        <v>-9.6377022564411163E-3</v>
      </c>
      <c r="E43" s="2">
        <f t="shared" ref="E43" si="20">AVERAGE(E25:E41)</f>
        <v>2.0364797297481667E-3</v>
      </c>
      <c r="F43" s="2">
        <f>AVERAGE(F25:F41)</f>
        <v>3.1102160320562476E-2</v>
      </c>
      <c r="G43" s="2">
        <f t="shared" ref="G43" si="21">AVERAGE(G25:G41)</f>
        <v>2.3568809689844355E-2</v>
      </c>
      <c r="H43" s="2">
        <f t="shared" ref="H43" si="22">AVERAGE(H25:H41)</f>
        <v>6.6409157452118747E-3</v>
      </c>
      <c r="I43" s="2">
        <f t="shared" ref="I43" si="23">AVERAGE(I25:I41)</f>
        <v>-1.6927887411678538E-2</v>
      </c>
      <c r="K43" s="2" t="s">
        <v>11</v>
      </c>
      <c r="L43" s="4">
        <f>AVERAGE(L25:L42)</f>
        <v>1.0006830230893504</v>
      </c>
      <c r="M43" s="4">
        <f t="shared" si="13"/>
        <v>0.84887703491598165</v>
      </c>
      <c r="N43" s="4">
        <f t="shared" si="14"/>
        <v>1.0352264089526446</v>
      </c>
      <c r="O43" s="4">
        <f t="shared" si="15"/>
        <v>1.6967874457307484</v>
      </c>
      <c r="P43" s="4">
        <f t="shared" si="16"/>
        <v>1.4928242038827955</v>
      </c>
      <c r="Q43" s="4">
        <f t="shared" si="17"/>
        <v>1.1195150132807246</v>
      </c>
      <c r="R43" s="4">
        <f t="shared" si="18"/>
        <v>0.74993099301477184</v>
      </c>
    </row>
    <row r="44" spans="1:18" x14ac:dyDescent="0.25">
      <c r="B44" s="1"/>
      <c r="C44" s="15">
        <f t="shared" ref="C44:I44" si="24">C43-L44</f>
        <v>3.2221342895636583E-6</v>
      </c>
      <c r="D44" s="15">
        <f t="shared" si="24"/>
        <v>2.2551405187698492E-17</v>
      </c>
      <c r="E44" s="15">
        <f t="shared" si="24"/>
        <v>-3.903127820947816E-17</v>
      </c>
      <c r="F44" s="15">
        <f t="shared" si="24"/>
        <v>0</v>
      </c>
      <c r="G44" s="15">
        <f t="shared" si="24"/>
        <v>0</v>
      </c>
      <c r="H44" s="15">
        <f t="shared" si="24"/>
        <v>-6.2450045135165055E-17</v>
      </c>
      <c r="I44" s="15">
        <f t="shared" si="24"/>
        <v>0</v>
      </c>
      <c r="K44" s="2" t="s">
        <v>12</v>
      </c>
      <c r="L44" s="2">
        <f>LN(L42/L25)/17</f>
        <v>6.4650341835887368E-5</v>
      </c>
      <c r="M44" s="2">
        <f>LN(M42/M25)/17</f>
        <v>-9.6377022564411389E-3</v>
      </c>
      <c r="N44" s="2">
        <f t="shared" ref="N44:Q44" si="25">LN(N42/N25)/17</f>
        <v>2.0364797297482058E-3</v>
      </c>
      <c r="O44" s="2">
        <f>LN(O42/O25)/17</f>
        <v>3.1102160320562469E-2</v>
      </c>
      <c r="P44" s="2">
        <f t="shared" si="25"/>
        <v>2.3568809689844369E-2</v>
      </c>
      <c r="Q44" s="2">
        <f t="shared" si="25"/>
        <v>6.6409157452119371E-3</v>
      </c>
      <c r="R44" s="2">
        <f>LN(R42/R25)/17</f>
        <v>-1.6927887411678531E-2</v>
      </c>
    </row>
    <row r="45" spans="1:18" x14ac:dyDescent="0.25">
      <c r="A45" s="1"/>
      <c r="B45" s="1"/>
      <c r="K45" s="2" t="s">
        <v>13</v>
      </c>
      <c r="L45" s="2">
        <f t="shared" ref="L45:R45" si="26">LN(L42/L43)</f>
        <v>4.1626587596951077E-4</v>
      </c>
      <c r="M45" s="2">
        <f t="shared" si="26"/>
        <v>0</v>
      </c>
      <c r="N45" s="2">
        <f t="shared" si="26"/>
        <v>0</v>
      </c>
      <c r="O45" s="2">
        <f t="shared" si="26"/>
        <v>0</v>
      </c>
      <c r="P45" s="2">
        <f t="shared" si="26"/>
        <v>0</v>
      </c>
      <c r="Q45" s="2">
        <f t="shared" si="26"/>
        <v>0</v>
      </c>
      <c r="R45" s="2">
        <f t="shared" si="26"/>
        <v>0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2.3032005992718041E-4</v>
      </c>
      <c r="D47" s="2">
        <v>-9.6377022564411163E-3</v>
      </c>
      <c r="E47" s="2">
        <v>4.0818941779434681E-3</v>
      </c>
      <c r="F47" s="2">
        <v>-1.9716620445251465E-3</v>
      </c>
      <c r="G47" s="2">
        <v>-7.2971498593688011E-3</v>
      </c>
      <c r="H47" s="2">
        <v>2.253543958067894E-2</v>
      </c>
      <c r="I47" s="2">
        <v>2.9832839965820313E-2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2.2054664441384375E-4</v>
      </c>
      <c r="D48" s="2">
        <v>-9.6377022564411163E-3</v>
      </c>
      <c r="E48" s="2">
        <v>7.7330032363533974E-3</v>
      </c>
      <c r="F48" s="2">
        <v>2.835218608379364E-2</v>
      </c>
      <c r="G48" s="2">
        <v>2.6668034493923187E-2</v>
      </c>
      <c r="H48" s="2">
        <v>2.1579170599579811E-2</v>
      </c>
      <c r="I48" s="2">
        <v>-5.08880615234375E-3</v>
      </c>
      <c r="K48" s="1">
        <v>2007</v>
      </c>
      <c r="L48" s="4">
        <f t="shared" ref="L48:L64" si="27">L47*EXP(C48)</f>
        <v>1.000220570966613</v>
      </c>
      <c r="M48" s="4">
        <f t="shared" ref="M48:M65" si="28">M47*EXP(D47)</f>
        <v>0.99040859155459371</v>
      </c>
      <c r="N48" s="4">
        <f t="shared" ref="N48:N65" si="29">N47*EXP(E47)</f>
        <v>1.0040902364548852</v>
      </c>
      <c r="O48" s="4">
        <f t="shared" ref="O48:O65" si="30">O47*EXP(F47)</f>
        <v>0.99803028040425656</v>
      </c>
      <c r="P48" s="4">
        <f t="shared" ref="P48:P65" si="31">P47*EXP(G47)</f>
        <v>0.99272940969638102</v>
      </c>
      <c r="Q48" s="4">
        <f t="shared" ref="Q48:Q65" si="32">Q47*EXP(H47)</f>
        <v>1.0227912808162734</v>
      </c>
      <c r="R48" s="4">
        <f t="shared" ref="R48:R65" si="33">R47*EXP(I47)</f>
        <v>1.0302822975343244</v>
      </c>
    </row>
    <row r="49" spans="1:18" x14ac:dyDescent="0.25">
      <c r="A49" s="1">
        <v>1003</v>
      </c>
      <c r="B49" s="1">
        <v>2009</v>
      </c>
      <c r="C49" s="2">
        <v>1.6130915901158005E-4</v>
      </c>
      <c r="D49" s="2">
        <v>-9.6377022564411163E-3</v>
      </c>
      <c r="E49" s="2">
        <v>1.8596815643832088E-3</v>
      </c>
      <c r="F49" s="2">
        <v>-9.9592715501785278E-2</v>
      </c>
      <c r="G49" s="2">
        <v>-0.10720942914485931</v>
      </c>
      <c r="H49" s="2">
        <v>1.578313484787941E-2</v>
      </c>
      <c r="I49" s="2">
        <v>0.12299251556396484</v>
      </c>
      <c r="K49" s="1">
        <v>2008</v>
      </c>
      <c r="L49" s="4">
        <f t="shared" si="27"/>
        <v>1.0003819287196336</v>
      </c>
      <c r="M49" s="4">
        <f t="shared" si="28"/>
        <v>0.980909178225154</v>
      </c>
      <c r="N49" s="4">
        <f t="shared" si="29"/>
        <v>1.0118849690057201</v>
      </c>
      <c r="O49" s="4">
        <f t="shared" si="30"/>
        <v>1.0267315701925857</v>
      </c>
      <c r="P49" s="4">
        <f t="shared" si="31"/>
        <v>1.0195597175363424</v>
      </c>
      <c r="Q49" s="4">
        <f t="shared" si="32"/>
        <v>1.0451021273679464</v>
      </c>
      <c r="R49" s="4">
        <f t="shared" si="33"/>
        <v>1.0250527081088288</v>
      </c>
    </row>
    <row r="50" spans="1:18" x14ac:dyDescent="0.25">
      <c r="A50" s="1">
        <v>1003</v>
      </c>
      <c r="B50" s="1">
        <v>2010</v>
      </c>
      <c r="C50" s="2">
        <v>7.8098855738062412E-5</v>
      </c>
      <c r="D50" s="2">
        <v>-9.6377022564411163E-3</v>
      </c>
      <c r="E50" s="2">
        <v>2.1603973582386971E-3</v>
      </c>
      <c r="F50" s="2">
        <v>-2.9567211866378784E-2</v>
      </c>
      <c r="G50" s="2">
        <v>-3.6966416984796524E-2</v>
      </c>
      <c r="H50" s="2">
        <v>7.6415054500102997E-3</v>
      </c>
      <c r="I50" s="2">
        <v>4.4607162475585938E-2</v>
      </c>
      <c r="K50" s="1">
        <v>2009</v>
      </c>
      <c r="L50" s="4">
        <f t="shared" si="27"/>
        <v>1.0004600604545275</v>
      </c>
      <c r="M50" s="4">
        <f t="shared" si="28"/>
        <v>0.97150087764894866</v>
      </c>
      <c r="N50" s="4">
        <f t="shared" si="29"/>
        <v>1.0137685036723671</v>
      </c>
      <c r="O50" s="4">
        <f t="shared" si="30"/>
        <v>0.92940359759237201</v>
      </c>
      <c r="P50" s="4">
        <f t="shared" si="31"/>
        <v>0.91590874328073291</v>
      </c>
      <c r="Q50" s="4">
        <f t="shared" si="32"/>
        <v>1.0617279740303052</v>
      </c>
      <c r="R50" s="4">
        <f t="shared" si="33"/>
        <v>1.1592074622037385</v>
      </c>
    </row>
    <row r="51" spans="1:18" x14ac:dyDescent="0.25">
      <c r="A51" s="1">
        <v>1003</v>
      </c>
      <c r="B51" s="1">
        <v>2011</v>
      </c>
      <c r="C51" s="2">
        <v>1.2147006782470271E-4</v>
      </c>
      <c r="D51" s="2">
        <v>-9.6377022564411163E-3</v>
      </c>
      <c r="E51" s="2">
        <v>5.4175923578441143E-3</v>
      </c>
      <c r="F51" s="2">
        <v>4.0923506021499634E-2</v>
      </c>
      <c r="G51" s="2">
        <v>3.6824867129325867E-2</v>
      </c>
      <c r="H51" s="2">
        <v>1.188511960208416E-2</v>
      </c>
      <c r="I51" s="2">
        <v>-2.4938583374023438E-2</v>
      </c>
      <c r="K51" s="1">
        <v>2010</v>
      </c>
      <c r="L51" s="4">
        <f t="shared" si="27"/>
        <v>1.0005815937871085</v>
      </c>
      <c r="M51" s="4">
        <f t="shared" si="28"/>
        <v>0.96218281592634691</v>
      </c>
      <c r="N51" s="4">
        <f t="shared" si="29"/>
        <v>1.0159610139635253</v>
      </c>
      <c r="O51" s="4">
        <f t="shared" si="30"/>
        <v>0.90232600164044763</v>
      </c>
      <c r="P51" s="4">
        <f t="shared" si="31"/>
        <v>0.88266904024724346</v>
      </c>
      <c r="Q51" s="4">
        <f t="shared" si="32"/>
        <v>1.0698722517712302</v>
      </c>
      <c r="R51" s="4">
        <f t="shared" si="33"/>
        <v>1.2120870540638133</v>
      </c>
    </row>
    <row r="52" spans="1:18" x14ac:dyDescent="0.25">
      <c r="A52" s="1">
        <v>1003</v>
      </c>
      <c r="B52" s="1">
        <v>2012</v>
      </c>
      <c r="C52" s="2">
        <v>7.3136725404765457E-5</v>
      </c>
      <c r="D52" s="2">
        <v>-9.6377022564411163E-3</v>
      </c>
      <c r="E52" s="2">
        <v>2.5015705614350736E-4</v>
      </c>
      <c r="F52" s="2">
        <v>-0.15476314723491669</v>
      </c>
      <c r="G52" s="2">
        <v>-0.16407755017280579</v>
      </c>
      <c r="H52" s="2">
        <v>7.1559911593794823E-3</v>
      </c>
      <c r="I52" s="2">
        <v>0.17123317718505859</v>
      </c>
      <c r="K52" s="1">
        <v>2011</v>
      </c>
      <c r="L52" s="4">
        <f t="shared" si="27"/>
        <v>1.0006547757244895</v>
      </c>
      <c r="M52" s="4">
        <f t="shared" si="28"/>
        <v>0.95295412753964615</v>
      </c>
      <c r="N52" s="4">
        <f t="shared" si="29"/>
        <v>1.0214800129332762</v>
      </c>
      <c r="O52" s="4">
        <f t="shared" si="30"/>
        <v>0.94001833620488617</v>
      </c>
      <c r="P52" s="4">
        <f t="shared" si="31"/>
        <v>0.91577910570580379</v>
      </c>
      <c r="Q52" s="4">
        <f t="shared" si="32"/>
        <v>1.0826636746661551</v>
      </c>
      <c r="R52" s="4">
        <f t="shared" si="33"/>
        <v>1.1822331246096427</v>
      </c>
    </row>
    <row r="53" spans="1:18" x14ac:dyDescent="0.25">
      <c r="A53" s="1">
        <v>1003</v>
      </c>
      <c r="B53" s="1">
        <v>2013</v>
      </c>
      <c r="C53" s="2">
        <v>7.7221229730639607E-5</v>
      </c>
      <c r="D53" s="2">
        <v>-9.6377022564411163E-3</v>
      </c>
      <c r="E53" s="2">
        <v>1.705812755972147E-3</v>
      </c>
      <c r="F53" s="2">
        <v>3.7857115268707275E-2</v>
      </c>
      <c r="G53" s="2">
        <v>3.0002446845173836E-2</v>
      </c>
      <c r="H53" s="2">
        <v>7.5556356459856033E-3</v>
      </c>
      <c r="I53" s="2">
        <v>-2.2446632385253906E-2</v>
      </c>
      <c r="K53" s="1">
        <v>2012</v>
      </c>
      <c r="L53" s="4">
        <f t="shared" si="27"/>
        <v>1.0007320505003949</v>
      </c>
      <c r="M53" s="4">
        <f t="shared" si="28"/>
        <v>0.94381395527267764</v>
      </c>
      <c r="N53" s="4">
        <f t="shared" si="29"/>
        <v>1.0217355753302566</v>
      </c>
      <c r="O53" s="4">
        <f t="shared" si="30"/>
        <v>0.80523667018584233</v>
      </c>
      <c r="P53" s="4">
        <f t="shared" si="31"/>
        <v>0.77719993544598098</v>
      </c>
      <c r="Q53" s="4">
        <f t="shared" si="32"/>
        <v>1.090438993226102</v>
      </c>
      <c r="R53" s="4">
        <f t="shared" si="33"/>
        <v>1.4030357833311817</v>
      </c>
    </row>
    <row r="54" spans="1:18" x14ac:dyDescent="0.25">
      <c r="A54" s="1">
        <v>1003</v>
      </c>
      <c r="B54" s="1">
        <v>2014</v>
      </c>
      <c r="C54" s="2">
        <v>8.5884130385238677E-5</v>
      </c>
      <c r="D54" s="2">
        <v>-9.6377022564411163E-3</v>
      </c>
      <c r="E54" s="2">
        <v>2.6205454487353563E-3</v>
      </c>
      <c r="F54" s="2">
        <v>-3.2663732767105103E-2</v>
      </c>
      <c r="G54" s="2">
        <v>-3.9595004171133041E-2</v>
      </c>
      <c r="H54" s="2">
        <v>8.4032490849494934E-3</v>
      </c>
      <c r="I54" s="2">
        <v>4.7997474670410156E-2</v>
      </c>
      <c r="K54" s="1">
        <v>2013</v>
      </c>
      <c r="L54" s="4">
        <f t="shared" si="27"/>
        <v>1.0008180011931482</v>
      </c>
      <c r="M54" s="4">
        <f t="shared" si="28"/>
        <v>0.93476145013118295</v>
      </c>
      <c r="N54" s="4">
        <f t="shared" si="29"/>
        <v>1.0234799522751254</v>
      </c>
      <c r="O54" s="4">
        <f t="shared" si="30"/>
        <v>0.83630497543199556</v>
      </c>
      <c r="P54" s="4">
        <f t="shared" si="31"/>
        <v>0.80087115687401944</v>
      </c>
      <c r="Q54" s="4">
        <f t="shared" si="32"/>
        <v>1.0987091567807372</v>
      </c>
      <c r="R54" s="4">
        <f t="shared" si="33"/>
        <v>1.3718931856919803</v>
      </c>
    </row>
    <row r="55" spans="1:18" x14ac:dyDescent="0.25">
      <c r="A55" s="1">
        <v>1003</v>
      </c>
      <c r="B55" s="1">
        <v>2015</v>
      </c>
      <c r="C55" s="2">
        <v>3.7407000490929931E-5</v>
      </c>
      <c r="D55" s="2">
        <v>-9.6377022564411163E-3</v>
      </c>
      <c r="E55" s="2">
        <v>8.3500560140237212E-4</v>
      </c>
      <c r="F55" s="2">
        <v>4.6717822551727295E-2</v>
      </c>
      <c r="G55" s="2">
        <v>3.795253112912178E-2</v>
      </c>
      <c r="H55" s="2">
        <v>3.6600511521100998E-3</v>
      </c>
      <c r="I55" s="2">
        <v>-3.4292221069335938E-2</v>
      </c>
      <c r="K55" s="1">
        <v>2014</v>
      </c>
      <c r="L55" s="4">
        <f t="shared" si="27"/>
        <v>1.0008554394928331</v>
      </c>
      <c r="M55" s="4">
        <f t="shared" si="28"/>
        <v>0.92579577126395451</v>
      </c>
      <c r="N55" s="4">
        <f t="shared" si="29"/>
        <v>1.02616554532837</v>
      </c>
      <c r="O55" s="4">
        <f t="shared" si="30"/>
        <v>0.80942945014978707</v>
      </c>
      <c r="P55" s="4">
        <f t="shared" si="31"/>
        <v>0.76978024431257186</v>
      </c>
      <c r="Q55" s="4">
        <f t="shared" si="32"/>
        <v>1.1079807848377827</v>
      </c>
      <c r="R55" s="4">
        <f t="shared" si="33"/>
        <v>1.4393464378388914</v>
      </c>
    </row>
    <row r="56" spans="1:18" x14ac:dyDescent="0.25">
      <c r="A56" s="1">
        <v>1003</v>
      </c>
      <c r="B56" s="1">
        <v>2016</v>
      </c>
      <c r="C56" s="2">
        <v>1.3506946561392397E-4</v>
      </c>
      <c r="D56" s="2">
        <v>-9.6377022564411163E-3</v>
      </c>
      <c r="E56" s="2">
        <v>1.2717001372948289E-3</v>
      </c>
      <c r="F56" s="2">
        <v>1.7602294683456421E-2</v>
      </c>
      <c r="G56" s="2">
        <v>9.3713616952300072E-3</v>
      </c>
      <c r="H56" s="2">
        <v>1.3215739279985428E-2</v>
      </c>
      <c r="I56" s="2">
        <v>3.8442611694335938E-3</v>
      </c>
      <c r="K56" s="1">
        <v>2015</v>
      </c>
      <c r="L56" s="4">
        <f t="shared" si="27"/>
        <v>1.0009906336322967</v>
      </c>
      <c r="M56" s="4">
        <f t="shared" si="28"/>
        <v>0.91691608588473195</v>
      </c>
      <c r="N56" s="4">
        <f t="shared" si="29"/>
        <v>1.0270227571452133</v>
      </c>
      <c r="O56" s="4">
        <f t="shared" si="30"/>
        <v>0.84814146133646995</v>
      </c>
      <c r="P56" s="4">
        <f t="shared" si="31"/>
        <v>0.79955682725968358</v>
      </c>
      <c r="Q56" s="4">
        <f t="shared" si="32"/>
        <v>1.1120434814893101</v>
      </c>
      <c r="R56" s="4">
        <f t="shared" si="33"/>
        <v>1.3908247644274119</v>
      </c>
    </row>
    <row r="57" spans="1:18" x14ac:dyDescent="0.25">
      <c r="A57" s="1">
        <v>1003</v>
      </c>
      <c r="B57" s="1">
        <v>2017</v>
      </c>
      <c r="C57" s="2">
        <v>1.3106495316606015E-4</v>
      </c>
      <c r="D57" s="2">
        <v>-9.6377022564411163E-3</v>
      </c>
      <c r="E57" s="2">
        <v>2.784828539006412E-4</v>
      </c>
      <c r="F57" s="2">
        <v>4.2758345603942871E-2</v>
      </c>
      <c r="G57" s="2">
        <v>3.3530190587043762E-2</v>
      </c>
      <c r="H57" s="2">
        <v>1.2823920696973801E-2</v>
      </c>
      <c r="I57" s="2">
        <v>-2.07061767578125E-2</v>
      </c>
      <c r="K57" s="1">
        <v>2016</v>
      </c>
      <c r="L57" s="4">
        <f t="shared" si="27"/>
        <v>1.0011218370207087</v>
      </c>
      <c r="M57" s="4">
        <f t="shared" si="28"/>
        <v>0.90812156919484821</v>
      </c>
      <c r="N57" s="4">
        <f t="shared" si="29"/>
        <v>1.0283296529401322</v>
      </c>
      <c r="O57" s="4">
        <f t="shared" si="30"/>
        <v>0.86320286602961205</v>
      </c>
      <c r="P57" s="4">
        <f t="shared" si="31"/>
        <v>0.80708498292364705</v>
      </c>
      <c r="Q57" s="4">
        <f t="shared" si="32"/>
        <v>1.1268374998322532</v>
      </c>
      <c r="R57" s="4">
        <f t="shared" si="33"/>
        <v>1.3961817482880297</v>
      </c>
    </row>
    <row r="58" spans="1:18" x14ac:dyDescent="0.25">
      <c r="A58" s="1">
        <v>1003</v>
      </c>
      <c r="B58" s="1">
        <v>2018</v>
      </c>
      <c r="C58" s="2">
        <v>1.7580008716322482E-4</v>
      </c>
      <c r="D58" s="2">
        <v>-9.6377022564411163E-3</v>
      </c>
      <c r="E58" s="2">
        <v>3.7573252484435216E-5</v>
      </c>
      <c r="F58" s="2">
        <v>0.10128763318061829</v>
      </c>
      <c r="G58" s="2">
        <v>9.1863304376602173E-2</v>
      </c>
      <c r="H58" s="2">
        <v>1.7200987786054611E-2</v>
      </c>
      <c r="I58" s="2">
        <v>-7.4662208557128906E-2</v>
      </c>
      <c r="K58" s="1">
        <v>2017</v>
      </c>
      <c r="L58" s="4">
        <f t="shared" si="27"/>
        <v>1.0012978497979954</v>
      </c>
      <c r="M58" s="4">
        <f t="shared" si="28"/>
        <v>0.89941140430661715</v>
      </c>
      <c r="N58" s="4">
        <f t="shared" si="29"/>
        <v>1.0286160649952059</v>
      </c>
      <c r="O58" s="4">
        <f t="shared" si="30"/>
        <v>0.90091244703133855</v>
      </c>
      <c r="P58" s="4">
        <f t="shared" si="31"/>
        <v>0.8346055020114227</v>
      </c>
      <c r="Q58" s="4">
        <f t="shared" si="32"/>
        <v>1.1413810277830758</v>
      </c>
      <c r="R58" s="4">
        <f t="shared" si="33"/>
        <v>1.367569410560723</v>
      </c>
    </row>
    <row r="59" spans="1:18" x14ac:dyDescent="0.25">
      <c r="A59" s="1">
        <v>1003</v>
      </c>
      <c r="B59" s="1">
        <v>2019</v>
      </c>
      <c r="C59" s="2">
        <v>4.036994869238697E-5</v>
      </c>
      <c r="D59" s="2">
        <v>-9.6377022564411163E-3</v>
      </c>
      <c r="E59" s="2">
        <v>8.7457743939012289E-4</v>
      </c>
      <c r="F59" s="2">
        <v>-5.7817697525024414E-2</v>
      </c>
      <c r="G59" s="2">
        <v>-6.6540449857711792E-2</v>
      </c>
      <c r="H59" s="2">
        <v>3.949957899749279E-3</v>
      </c>
      <c r="I59" s="2">
        <v>7.0490837097167969E-2</v>
      </c>
      <c r="K59" s="1">
        <v>2018</v>
      </c>
      <c r="L59" s="4">
        <f t="shared" si="27"/>
        <v>1.0013382729567524</v>
      </c>
      <c r="M59" s="4">
        <f t="shared" si="28"/>
        <v>0.89078478216745594</v>
      </c>
      <c r="N59" s="4">
        <f t="shared" si="29"/>
        <v>1.0286547141724087</v>
      </c>
      <c r="O59" s="4">
        <f t="shared" si="30"/>
        <v>0.99694510968139716</v>
      </c>
      <c r="P59" s="4">
        <f t="shared" si="31"/>
        <v>0.91490704038396242</v>
      </c>
      <c r="Q59" s="4">
        <f t="shared" si="32"/>
        <v>1.1611837336960993</v>
      </c>
      <c r="R59" s="4">
        <f t="shared" si="33"/>
        <v>1.269182259255873</v>
      </c>
    </row>
    <row r="60" spans="1:18" x14ac:dyDescent="0.25">
      <c r="A60" s="1">
        <v>1003</v>
      </c>
      <c r="B60" s="1">
        <v>2020</v>
      </c>
      <c r="C60" s="2">
        <v>6.1003793234704062E-5</v>
      </c>
      <c r="D60" s="2">
        <v>-9.6377022564411163E-3</v>
      </c>
      <c r="E60" s="2">
        <v>1.1303089559078217E-3</v>
      </c>
      <c r="F60" s="2">
        <v>3.9336115121841431E-2</v>
      </c>
      <c r="G60" s="2">
        <v>3.0889725312590599E-2</v>
      </c>
      <c r="H60" s="2">
        <v>5.9688561595976353E-3</v>
      </c>
      <c r="I60" s="2">
        <v>-2.4921417236328125E-2</v>
      </c>
      <c r="K60" s="1">
        <v>2019</v>
      </c>
      <c r="L60" s="4">
        <f t="shared" si="27"/>
        <v>1.0013993602529734</v>
      </c>
      <c r="M60" s="4">
        <f t="shared" si="28"/>
        <v>0.88224090148473555</v>
      </c>
      <c r="N60" s="4">
        <f t="shared" si="29"/>
        <v>1.0295547458946972</v>
      </c>
      <c r="O60" s="4">
        <f t="shared" si="30"/>
        <v>0.94093872017099223</v>
      </c>
      <c r="P60" s="4">
        <f t="shared" si="31"/>
        <v>0.85600996296163501</v>
      </c>
      <c r="Q60" s="4">
        <f t="shared" si="32"/>
        <v>1.1657794309882497</v>
      </c>
      <c r="R60" s="4">
        <f t="shared" si="33"/>
        <v>1.3618766521117145</v>
      </c>
    </row>
    <row r="61" spans="1:18" x14ac:dyDescent="0.25">
      <c r="A61" s="1">
        <v>1003</v>
      </c>
      <c r="B61" s="1">
        <v>2021</v>
      </c>
      <c r="C61" s="2">
        <v>9.1932715804432519E-6</v>
      </c>
      <c r="D61" s="2">
        <v>-4.8188511282205582E-3</v>
      </c>
      <c r="E61" s="2">
        <v>5.4596812697127461E-4</v>
      </c>
      <c r="F61" s="2">
        <v>6.1882629990577698E-2</v>
      </c>
      <c r="G61" s="2">
        <v>5.7618942111730576E-2</v>
      </c>
      <c r="H61" s="2">
        <v>8.9950661640614271E-4</v>
      </c>
      <c r="I61" s="2">
        <v>-5.6719779968261719E-2</v>
      </c>
      <c r="K61" s="1">
        <v>2020</v>
      </c>
      <c r="L61" s="4">
        <f t="shared" si="27"/>
        <v>1.0014085664315699</v>
      </c>
      <c r="M61" s="4">
        <f t="shared" si="28"/>
        <v>0.87377896865135196</v>
      </c>
      <c r="N61" s="4">
        <f t="shared" si="29"/>
        <v>1.0307191187711577</v>
      </c>
      <c r="O61" s="4">
        <f t="shared" si="30"/>
        <v>0.97868920512205959</v>
      </c>
      <c r="P61" s="4">
        <f t="shared" si="31"/>
        <v>0.88286450500181468</v>
      </c>
      <c r="Q61" s="4">
        <f t="shared" si="32"/>
        <v>1.1727586088593214</v>
      </c>
      <c r="R61" s="4">
        <f t="shared" si="33"/>
        <v>1.3283561795628884</v>
      </c>
    </row>
    <row r="62" spans="1:18" x14ac:dyDescent="0.25">
      <c r="A62" s="1">
        <v>1003</v>
      </c>
      <c r="B62" s="1">
        <v>2022</v>
      </c>
      <c r="C62" s="2">
        <v>2.0174911696813069E-5</v>
      </c>
      <c r="D62" s="2">
        <v>-9.6377022564411163E-3</v>
      </c>
      <c r="E62" s="2">
        <v>-3.703958063852042E-4</v>
      </c>
      <c r="F62" s="2">
        <v>-9.5234289765357971E-3</v>
      </c>
      <c r="G62" s="2">
        <v>-1.9511351361870766E-2</v>
      </c>
      <c r="H62" s="2">
        <v>1.9739943090826273E-3</v>
      </c>
      <c r="I62" s="2">
        <v>2.1485328674316406E-2</v>
      </c>
      <c r="K62" s="1">
        <v>2021</v>
      </c>
      <c r="L62" s="4">
        <f t="shared" si="27"/>
        <v>1.0014287699647717</v>
      </c>
      <c r="M62" s="4">
        <f t="shared" si="28"/>
        <v>0.86957848675929683</v>
      </c>
      <c r="N62" s="4">
        <f t="shared" si="29"/>
        <v>1.0312820122048212</v>
      </c>
      <c r="O62" s="4">
        <f t="shared" si="30"/>
        <v>1.0411662525771193</v>
      </c>
      <c r="P62" s="4">
        <f t="shared" si="31"/>
        <v>0.93522831109689453</v>
      </c>
      <c r="Q62" s="4">
        <f t="shared" si="32"/>
        <v>1.1738139875763469</v>
      </c>
      <c r="R62" s="4">
        <f t="shared" si="33"/>
        <v>1.2551090266397293</v>
      </c>
    </row>
    <row r="63" spans="1:18" x14ac:dyDescent="0.25">
      <c r="A63" s="1">
        <v>1003</v>
      </c>
      <c r="B63" s="1">
        <v>2023</v>
      </c>
      <c r="C63" s="2">
        <v>2.4611092158011161E-5</v>
      </c>
      <c r="D63" s="2">
        <v>-9.6377022564411163E-3</v>
      </c>
      <c r="E63" s="2">
        <v>5.1116046961396933E-4</v>
      </c>
      <c r="F63" s="2">
        <v>-2.8363846242427826E-2</v>
      </c>
      <c r="G63" s="2">
        <v>-3.746577724814415E-2</v>
      </c>
      <c r="H63" s="2">
        <v>2.4080481380224228E-3</v>
      </c>
      <c r="I63" s="2">
        <v>3.9875030517578125E-2</v>
      </c>
      <c r="K63" s="1">
        <v>2022</v>
      </c>
      <c r="L63" s="4">
        <f t="shared" si="27"/>
        <v>1.0014534165238071</v>
      </c>
      <c r="M63" s="4">
        <f t="shared" si="28"/>
        <v>0.86123800431745012</v>
      </c>
      <c r="N63" s="4">
        <f t="shared" si="29"/>
        <v>1.0309001004059308</v>
      </c>
      <c r="O63" s="4">
        <f t="shared" si="30"/>
        <v>1.0312978448430841</v>
      </c>
      <c r="P63" s="4">
        <f t="shared" si="31"/>
        <v>0.91715760811178382</v>
      </c>
      <c r="Q63" s="4">
        <f t="shared" si="32"/>
        <v>1.1761333781865215</v>
      </c>
      <c r="R63" s="4">
        <f t="shared" si="33"/>
        <v>1.2823672338008991</v>
      </c>
    </row>
    <row r="64" spans="1:18" x14ac:dyDescent="0.25">
      <c r="A64" s="1"/>
      <c r="B64" s="1"/>
      <c r="K64" s="1">
        <v>2023</v>
      </c>
      <c r="L64" s="4">
        <f t="shared" si="27"/>
        <v>1.0014534165238071</v>
      </c>
      <c r="M64" s="4">
        <f t="shared" si="28"/>
        <v>0.85297751884933493</v>
      </c>
      <c r="N64" s="4">
        <f t="shared" si="29"/>
        <v>1.0314271904877095</v>
      </c>
      <c r="O64" s="4">
        <f t="shared" si="30"/>
        <v>1.0024572203770425</v>
      </c>
      <c r="P64" s="4">
        <f t="shared" si="31"/>
        <v>0.88343132123700963</v>
      </c>
      <c r="Q64" s="4">
        <f t="shared" si="32"/>
        <v>1.1789689767366029</v>
      </c>
      <c r="R64" s="4">
        <f t="shared" si="33"/>
        <v>1.3345348468607816</v>
      </c>
    </row>
    <row r="65" spans="1:18" x14ac:dyDescent="0.25">
      <c r="B65" s="1" t="s">
        <v>10</v>
      </c>
      <c r="C65" s="2">
        <f>AVERAGE(C47:C63)</f>
        <v>9.8981258601912379E-5</v>
      </c>
      <c r="D65" s="2">
        <f t="shared" ref="D65" si="34">AVERAGE(D47:D63)</f>
        <v>-9.3542404253693194E-3</v>
      </c>
      <c r="E65" s="2">
        <f t="shared" ref="E65" si="35">AVERAGE(E47:E63)</f>
        <v>1.8202038227173034E-3</v>
      </c>
      <c r="F65" s="2">
        <f t="shared" ref="F65" si="36">AVERAGE(F47:F63)</f>
        <v>1.4436507926267737E-4</v>
      </c>
      <c r="G65" s="2">
        <f t="shared" ref="G65" si="37">AVERAGE(G47:G63)</f>
        <v>-7.2906897129381403E-3</v>
      </c>
      <c r="H65" s="2">
        <f t="shared" ref="H65" si="38">AVERAGE(H47:H63)</f>
        <v>9.6847240005017207E-3</v>
      </c>
      <c r="I65" s="2">
        <f t="shared" ref="I65" si="39">AVERAGE(I47:I63)</f>
        <v>1.6975458930520451E-2</v>
      </c>
      <c r="K65" s="2" t="s">
        <v>11</v>
      </c>
      <c r="L65" s="4">
        <f>AVERAGE(L47:L64)</f>
        <v>1.0009220302190798</v>
      </c>
      <c r="M65" s="4">
        <f t="shared" si="28"/>
        <v>0.85297751884933493</v>
      </c>
      <c r="N65" s="4">
        <f t="shared" si="29"/>
        <v>1.0314271904877095</v>
      </c>
      <c r="O65" s="4">
        <f t="shared" si="30"/>
        <v>1.0024572203770425</v>
      </c>
      <c r="P65" s="4">
        <f t="shared" si="31"/>
        <v>0.88343132123700963</v>
      </c>
      <c r="Q65" s="4">
        <f t="shared" si="32"/>
        <v>1.1789689767366029</v>
      </c>
      <c r="R65" s="4">
        <f t="shared" si="33"/>
        <v>1.3345348468607816</v>
      </c>
    </row>
    <row r="66" spans="1:18" x14ac:dyDescent="0.25">
      <c r="B66" s="1"/>
      <c r="C66" s="15">
        <f t="shared" ref="C66:I66" si="40">C65-L66</f>
        <v>1.3548238819233486E-5</v>
      </c>
      <c r="D66" s="15">
        <f t="shared" si="40"/>
        <v>0</v>
      </c>
      <c r="E66" s="15">
        <f t="shared" si="40"/>
        <v>2.4069288229178198E-17</v>
      </c>
      <c r="F66" s="15">
        <f t="shared" si="40"/>
        <v>5.2041704279304213E-18</v>
      </c>
      <c r="G66" s="15">
        <f t="shared" si="40"/>
        <v>-7.8062556418956319E-18</v>
      </c>
      <c r="H66" s="15">
        <f t="shared" si="40"/>
        <v>0</v>
      </c>
      <c r="I66" s="15">
        <f t="shared" si="40"/>
        <v>0</v>
      </c>
      <c r="K66" s="2" t="s">
        <v>12</v>
      </c>
      <c r="L66" s="2">
        <f>LN(L64/L47)/17</f>
        <v>8.5433019782678893E-5</v>
      </c>
      <c r="M66" s="2">
        <f>LN(M64/M47)/17</f>
        <v>-9.3542404253693315E-3</v>
      </c>
      <c r="N66" s="2">
        <f t="shared" ref="N66:Q66" si="41">LN(N64/N47)/17</f>
        <v>1.8202038227172793E-3</v>
      </c>
      <c r="O66" s="2">
        <f t="shared" si="41"/>
        <v>1.4436507926267217E-4</v>
      </c>
      <c r="P66" s="2">
        <f t="shared" si="41"/>
        <v>-7.2906897129381325E-3</v>
      </c>
      <c r="Q66" s="2">
        <f t="shared" si="41"/>
        <v>9.6847240005017137E-3</v>
      </c>
      <c r="R66" s="2">
        <f>LN(R64/R47)/17</f>
        <v>1.6975458930520455E-2</v>
      </c>
    </row>
    <row r="67" spans="1:18" x14ac:dyDescent="0.25">
      <c r="A67" s="1"/>
      <c r="B67" s="1"/>
      <c r="K67" s="2" t="s">
        <v>13</v>
      </c>
      <c r="L67" s="2">
        <f>LN(L64/L65)</f>
        <v>5.3075592598399125E-4</v>
      </c>
      <c r="M67" s="2">
        <f>LN(M64/M65)</f>
        <v>0</v>
      </c>
      <c r="N67" s="2">
        <f t="shared" ref="N67:R67" si="42">LN(N64/N65)</f>
        <v>0</v>
      </c>
      <c r="O67" s="2">
        <f t="shared" si="42"/>
        <v>0</v>
      </c>
      <c r="P67" s="2">
        <f t="shared" si="42"/>
        <v>0</v>
      </c>
      <c r="Q67" s="2">
        <f t="shared" si="42"/>
        <v>0</v>
      </c>
      <c r="R67" s="2">
        <f t="shared" si="42"/>
        <v>0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7.5275194831192493E-5</v>
      </c>
      <c r="D69" s="2">
        <v>-9.6377022564411163E-3</v>
      </c>
      <c r="E69" s="2">
        <v>5.1987427286803722E-3</v>
      </c>
      <c r="F69" s="2">
        <v>-4.8133969306945801E-2</v>
      </c>
      <c r="G69" s="2">
        <v>-5.2497655153274536E-2</v>
      </c>
      <c r="H69" s="2">
        <v>7.3652272112667561E-3</v>
      </c>
      <c r="I69" s="2">
        <v>5.9863090515136719E-2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7.5319207098800689E-5</v>
      </c>
      <c r="D70" s="2">
        <v>-9.6377022564411163E-3</v>
      </c>
      <c r="E70" s="2">
        <v>5.6381272152066231E-3</v>
      </c>
      <c r="F70" s="2">
        <v>-0.17099294066429138</v>
      </c>
      <c r="G70" s="2">
        <v>-0.17491719126701355</v>
      </c>
      <c r="H70" s="2">
        <v>7.369533646851778E-3</v>
      </c>
      <c r="I70" s="2">
        <v>0.18228626251220703</v>
      </c>
      <c r="K70" s="1">
        <v>2007</v>
      </c>
      <c r="L70" s="4">
        <f t="shared" ref="L70:L86" si="43">L69*EXP(C69)</f>
        <v>1.0000752780280797</v>
      </c>
      <c r="M70" s="4">
        <f t="shared" ref="M70:M86" si="44">M69*EXP(D69)</f>
        <v>0.99040859155459371</v>
      </c>
      <c r="N70" s="4">
        <f t="shared" ref="N70:N86" si="45">N69*EXP(E69)</f>
        <v>1.0052122796397995</v>
      </c>
      <c r="O70" s="4">
        <f t="shared" ref="O70:O86" si="46">O69*EXP(F69)</f>
        <v>0.95300610495755689</v>
      </c>
      <c r="P70" s="4">
        <f t="shared" ref="P70:P86" si="47">P69*EXP(G69)</f>
        <v>0.94885654597635749</v>
      </c>
      <c r="Q70" s="4">
        <f t="shared" ref="Q70:Q86" si="48">Q69*EXP(H69)</f>
        <v>1.0073924172097177</v>
      </c>
      <c r="R70" s="4">
        <f t="shared" ref="R70:R86" si="49">R69*EXP(I69)</f>
        <v>1.0616911810019509</v>
      </c>
    </row>
    <row r="71" spans="1:18" x14ac:dyDescent="0.25">
      <c r="A71" s="1">
        <v>1004</v>
      </c>
      <c r="B71" s="1">
        <v>2009</v>
      </c>
      <c r="C71" s="2">
        <v>2.8987257974222302E-4</v>
      </c>
      <c r="D71" s="2">
        <v>-9.6377022564411163E-3</v>
      </c>
      <c r="E71" s="2">
        <v>3.5044243559241295E-3</v>
      </c>
      <c r="F71" s="2">
        <v>0.1258276104927063</v>
      </c>
      <c r="G71" s="2">
        <v>0.11998420208692551</v>
      </c>
      <c r="H71" s="2">
        <v>2.8362298384308815E-2</v>
      </c>
      <c r="I71" s="2">
        <v>-9.162139892578125E-2</v>
      </c>
      <c r="K71" s="1">
        <v>2008</v>
      </c>
      <c r="L71" s="4">
        <f t="shared" si="43"/>
        <v>1.0001506057418361</v>
      </c>
      <c r="M71" s="4">
        <f t="shared" si="44"/>
        <v>0.980909178225154</v>
      </c>
      <c r="N71" s="4">
        <f t="shared" si="45"/>
        <v>1.0108958015044802</v>
      </c>
      <c r="O71" s="4">
        <f t="shared" si="46"/>
        <v>0.80321977508641407</v>
      </c>
      <c r="P71" s="4">
        <f t="shared" si="47"/>
        <v>0.79659025112092985</v>
      </c>
      <c r="Q71" s="4">
        <f t="shared" si="48"/>
        <v>1.0148438526019079</v>
      </c>
      <c r="R71" s="4">
        <f t="shared" si="49"/>
        <v>1.2739844520426469</v>
      </c>
    </row>
    <row r="72" spans="1:18" x14ac:dyDescent="0.25">
      <c r="A72" s="1">
        <v>1004</v>
      </c>
      <c r="B72" s="1">
        <v>2010</v>
      </c>
      <c r="C72" s="2">
        <v>5.1489332690834999E-5</v>
      </c>
      <c r="D72" s="2">
        <v>-9.6377022564411163E-3</v>
      </c>
      <c r="E72" s="2">
        <v>3.1360161956399679E-3</v>
      </c>
      <c r="F72" s="2">
        <v>3.5980194807052612E-2</v>
      </c>
      <c r="G72" s="2">
        <v>2.9529998078942299E-2</v>
      </c>
      <c r="H72" s="2">
        <v>5.037922877818346E-3</v>
      </c>
      <c r="I72" s="2">
        <v>-2.4492263793945313E-2</v>
      </c>
      <c r="K72" s="1">
        <v>2009</v>
      </c>
      <c r="L72" s="4">
        <f t="shared" si="43"/>
        <v>1.0004405640014973</v>
      </c>
      <c r="M72" s="4">
        <f t="shared" si="44"/>
        <v>0.97150087764894866</v>
      </c>
      <c r="N72" s="4">
        <f t="shared" si="45"/>
        <v>1.0144446240307015</v>
      </c>
      <c r="O72" s="4">
        <f t="shared" si="46"/>
        <v>0.91092082136502772</v>
      </c>
      <c r="P72" s="4">
        <f t="shared" si="47"/>
        <v>0.89813881130672613</v>
      </c>
      <c r="Q72" s="4">
        <f t="shared" si="48"/>
        <v>1.044039223589194</v>
      </c>
      <c r="R72" s="4">
        <f t="shared" si="49"/>
        <v>1.1624477998328107</v>
      </c>
    </row>
    <row r="73" spans="1:18" x14ac:dyDescent="0.25">
      <c r="A73" s="1">
        <v>1004</v>
      </c>
      <c r="B73" s="1">
        <v>2011</v>
      </c>
      <c r="C73" s="2">
        <v>2.1605829533655196E-4</v>
      </c>
      <c r="D73" s="2">
        <v>-9.6377022564411163E-3</v>
      </c>
      <c r="E73" s="2">
        <v>4.5360145159065723E-3</v>
      </c>
      <c r="F73" s="2">
        <v>-6.9623887538909912E-3</v>
      </c>
      <c r="G73" s="2">
        <v>-1.1848018504679203E-2</v>
      </c>
      <c r="H73" s="2">
        <v>2.114001102745533E-2</v>
      </c>
      <c r="I73" s="2">
        <v>3.2987594604492188E-2</v>
      </c>
      <c r="K73" s="1">
        <v>2010</v>
      </c>
      <c r="L73" s="4">
        <f t="shared" si="43"/>
        <v>1.000492077344717</v>
      </c>
      <c r="M73" s="4">
        <f t="shared" si="44"/>
        <v>0.96218281592634691</v>
      </c>
      <c r="N73" s="4">
        <f t="shared" si="45"/>
        <v>1.017630932347146</v>
      </c>
      <c r="O73" s="4">
        <f t="shared" si="46"/>
        <v>0.94429269307418651</v>
      </c>
      <c r="P73" s="4">
        <f t="shared" si="47"/>
        <v>0.92505632978923458</v>
      </c>
      <c r="Q73" s="4">
        <f t="shared" si="48"/>
        <v>1.0493122841624913</v>
      </c>
      <c r="R73" s="4">
        <f t="shared" si="49"/>
        <v>1.1343226518849676</v>
      </c>
    </row>
    <row r="74" spans="1:18" x14ac:dyDescent="0.25">
      <c r="A74" s="1">
        <v>1004</v>
      </c>
      <c r="B74" s="1">
        <v>2012</v>
      </c>
      <c r="C74" s="2">
        <v>6.275458144955337E-5</v>
      </c>
      <c r="D74" s="2">
        <v>-9.6377022564411163E-3</v>
      </c>
      <c r="E74" s="2">
        <v>4.364201333373785E-3</v>
      </c>
      <c r="F74" s="2">
        <v>-7.3793172836303711E-2</v>
      </c>
      <c r="G74" s="2">
        <v>-7.9003922641277313E-2</v>
      </c>
      <c r="H74" s="2">
        <v>6.1401603743433952E-3</v>
      </c>
      <c r="I74" s="2">
        <v>8.514404296875E-2</v>
      </c>
      <c r="K74" s="1">
        <v>2011</v>
      </c>
      <c r="L74" s="4">
        <f t="shared" si="43"/>
        <v>1.0007082653112065</v>
      </c>
      <c r="M74" s="4">
        <f t="shared" si="44"/>
        <v>0.95295412753964615</v>
      </c>
      <c r="N74" s="4">
        <f t="shared" si="45"/>
        <v>1.0222574059712295</v>
      </c>
      <c r="O74" s="4">
        <f t="shared" si="46"/>
        <v>0.93774099444998849</v>
      </c>
      <c r="P74" s="4">
        <f t="shared" si="47"/>
        <v>0.9141609172545071</v>
      </c>
      <c r="Q74" s="4">
        <f t="shared" si="48"/>
        <v>1.0717308872794375</v>
      </c>
      <c r="R74" s="4">
        <f t="shared" si="49"/>
        <v>1.1723652447845845</v>
      </c>
    </row>
    <row r="75" spans="1:18" x14ac:dyDescent="0.25">
      <c r="A75" s="1">
        <v>1004</v>
      </c>
      <c r="B75" s="1">
        <v>2013</v>
      </c>
      <c r="C75" s="2">
        <v>1.0330483928555623E-4</v>
      </c>
      <c r="D75" s="2">
        <v>-9.6377022564411163E-3</v>
      </c>
      <c r="E75" s="2">
        <v>5.0191730260848999E-3</v>
      </c>
      <c r="F75" s="2">
        <v>0.1439235508441925</v>
      </c>
      <c r="G75" s="2">
        <v>0.13940832018852234</v>
      </c>
      <c r="H75" s="2">
        <v>1.0107760317623615E-2</v>
      </c>
      <c r="I75" s="2">
        <v>-0.12930011749267578</v>
      </c>
      <c r="K75" s="1">
        <v>2012</v>
      </c>
      <c r="L75" s="4">
        <f t="shared" si="43"/>
        <v>1.0007710663100537</v>
      </c>
      <c r="M75" s="4">
        <f t="shared" si="44"/>
        <v>0.94381395527267764</v>
      </c>
      <c r="N75" s="4">
        <f t="shared" si="45"/>
        <v>1.0267284923695794</v>
      </c>
      <c r="O75" s="4">
        <f t="shared" si="46"/>
        <v>0.87103365249108655</v>
      </c>
      <c r="P75" s="4">
        <f t="shared" si="47"/>
        <v>0.84471787137881715</v>
      </c>
      <c r="Q75" s="4">
        <f t="shared" si="48"/>
        <v>1.0783317311870686</v>
      </c>
      <c r="R75" s="4">
        <f t="shared" si="49"/>
        <v>1.2765579163504588</v>
      </c>
    </row>
    <row r="76" spans="1:18" x14ac:dyDescent="0.25">
      <c r="A76" s="1">
        <v>1004</v>
      </c>
      <c r="B76" s="1">
        <v>2014</v>
      </c>
      <c r="C76" s="2">
        <v>1.2901042646262795E-4</v>
      </c>
      <c r="D76" s="2">
        <v>-9.6377022564411163E-3</v>
      </c>
      <c r="E76" s="2">
        <v>5.073274951428175E-3</v>
      </c>
      <c r="F76" s="2">
        <v>-0.12403860688209534</v>
      </c>
      <c r="G76" s="2">
        <v>-0.12847402691841125</v>
      </c>
      <c r="H76" s="2">
        <v>1.2622898444533348E-2</v>
      </c>
      <c r="I76" s="2">
        <v>0.14109706878662109</v>
      </c>
      <c r="K76" s="1">
        <v>2013</v>
      </c>
      <c r="L76" s="4">
        <f t="shared" si="43"/>
        <v>1.0008744561444638</v>
      </c>
      <c r="M76" s="4">
        <f t="shared" si="44"/>
        <v>0.93476145013118295</v>
      </c>
      <c r="N76" s="4">
        <f t="shared" si="45"/>
        <v>1.031894774710292</v>
      </c>
      <c r="O76" s="4">
        <f t="shared" si="46"/>
        <v>1.0058660227046232</v>
      </c>
      <c r="P76" s="4">
        <f t="shared" si="47"/>
        <v>0.97108209518832533</v>
      </c>
      <c r="Q76" s="4">
        <f t="shared" si="48"/>
        <v>1.0892865207947966</v>
      </c>
      <c r="R76" s="4">
        <f t="shared" si="49"/>
        <v>1.1217244743242609</v>
      </c>
    </row>
    <row r="77" spans="1:18" x14ac:dyDescent="0.25">
      <c r="A77" s="1">
        <v>1004</v>
      </c>
      <c r="B77" s="1">
        <v>2015</v>
      </c>
      <c r="C77" s="2">
        <v>1.0212774941464886E-4</v>
      </c>
      <c r="D77" s="2">
        <v>-9.6377022564411163E-3</v>
      </c>
      <c r="E77" s="2">
        <v>5.1820841617882252E-3</v>
      </c>
      <c r="F77" s="2">
        <v>1.99127197265625E-2</v>
      </c>
      <c r="G77" s="2">
        <v>1.555922906845808E-2</v>
      </c>
      <c r="H77" s="2">
        <v>9.9925892427563667E-3</v>
      </c>
      <c r="I77" s="2">
        <v>-5.5665969848632813E-3</v>
      </c>
      <c r="K77" s="1">
        <v>2014</v>
      </c>
      <c r="L77" s="4">
        <f t="shared" si="43"/>
        <v>1.0010035877143668</v>
      </c>
      <c r="M77" s="4">
        <f t="shared" si="44"/>
        <v>0.92579577126395451</v>
      </c>
      <c r="N77" s="4">
        <f t="shared" si="45"/>
        <v>1.0371431626238437</v>
      </c>
      <c r="O77" s="4">
        <f t="shared" si="46"/>
        <v>0.88852746314898756</v>
      </c>
      <c r="P77" s="4">
        <f t="shared" si="47"/>
        <v>0.85400494558237938</v>
      </c>
      <c r="Q77" s="4">
        <f t="shared" si="48"/>
        <v>1.1031236223573322</v>
      </c>
      <c r="R77" s="4">
        <f t="shared" si="49"/>
        <v>1.2917065862904273</v>
      </c>
    </row>
    <row r="78" spans="1:18" x14ac:dyDescent="0.25">
      <c r="A78" s="1">
        <v>1004</v>
      </c>
      <c r="B78" s="1">
        <v>2016</v>
      </c>
      <c r="C78" s="2">
        <v>8.1559119280427694E-5</v>
      </c>
      <c r="D78" s="2">
        <v>-9.6377022564411163E-3</v>
      </c>
      <c r="E78" s="2">
        <v>5.2325776778161526E-3</v>
      </c>
      <c r="F78" s="2">
        <v>-2.2088885307312012E-2</v>
      </c>
      <c r="G78" s="2">
        <v>-2.6412451639771461E-2</v>
      </c>
      <c r="H78" s="2">
        <v>7.9800719395279884E-3</v>
      </c>
      <c r="I78" s="2">
        <v>3.4392356872558594E-2</v>
      </c>
      <c r="K78" s="1">
        <v>2015</v>
      </c>
      <c r="L78" s="4">
        <f t="shared" si="43"/>
        <v>1.001105823178386</v>
      </c>
      <c r="M78" s="4">
        <f t="shared" si="44"/>
        <v>0.91691608588473195</v>
      </c>
      <c r="N78" s="4">
        <f t="shared" si="45"/>
        <v>1.0425316755856342</v>
      </c>
      <c r="O78" s="4">
        <f t="shared" si="46"/>
        <v>0.90639779445532787</v>
      </c>
      <c r="P78" s="4">
        <f t="shared" si="47"/>
        <v>0.86739651524403549</v>
      </c>
      <c r="Q78" s="4">
        <f t="shared" si="48"/>
        <v>1.114201941965808</v>
      </c>
      <c r="R78" s="4">
        <f t="shared" si="49"/>
        <v>1.2845361522758827</v>
      </c>
    </row>
    <row r="79" spans="1:18" x14ac:dyDescent="0.25">
      <c r="A79" s="1">
        <v>1004</v>
      </c>
      <c r="B79" s="1">
        <v>2017</v>
      </c>
      <c r="C79" s="2">
        <v>2.6822026120498776E-4</v>
      </c>
      <c r="D79" s="2">
        <v>-9.6377022564411163E-3</v>
      </c>
      <c r="E79" s="2">
        <v>5.3941709920763969E-3</v>
      </c>
      <c r="F79" s="2">
        <v>0.12706044316291809</v>
      </c>
      <c r="G79" s="2">
        <v>0.1230851337313652</v>
      </c>
      <c r="H79" s="2">
        <v>2.6243748143315315E-2</v>
      </c>
      <c r="I79" s="2">
        <v>-9.6841812133789063E-2</v>
      </c>
      <c r="K79" s="1">
        <v>2016</v>
      </c>
      <c r="L79" s="4">
        <f t="shared" si="43"/>
        <v>1.0011874758173445</v>
      </c>
      <c r="M79" s="4">
        <f t="shared" si="44"/>
        <v>0.90812156919484821</v>
      </c>
      <c r="N79" s="4">
        <f t="shared" si="45"/>
        <v>1.0480011006762</v>
      </c>
      <c r="O79" s="4">
        <f t="shared" si="46"/>
        <v>0.88659598263907691</v>
      </c>
      <c r="P79" s="4">
        <f t="shared" si="47"/>
        <v>0.84478635602294805</v>
      </c>
      <c r="Q79" s="4">
        <f t="shared" si="48"/>
        <v>1.123128925228551</v>
      </c>
      <c r="R79" s="4">
        <f t="shared" si="49"/>
        <v>1.3294828593476917</v>
      </c>
    </row>
    <row r="80" spans="1:18" x14ac:dyDescent="0.25">
      <c r="A80" s="1">
        <v>1004</v>
      </c>
      <c r="B80" s="1">
        <v>2018</v>
      </c>
      <c r="C80" s="2">
        <v>1.2701461673714221E-4</v>
      </c>
      <c r="D80" s="2">
        <v>-9.6377022564411163E-3</v>
      </c>
      <c r="E80" s="2">
        <v>5.2016051486134529E-3</v>
      </c>
      <c r="F80" s="2">
        <v>7.6049655675888062E-2</v>
      </c>
      <c r="G80" s="2">
        <v>7.1740575134754181E-2</v>
      </c>
      <c r="H80" s="2">
        <v>1.2427620589733124E-2</v>
      </c>
      <c r="I80" s="2">
        <v>-5.9311866760253906E-2</v>
      </c>
      <c r="K80" s="1">
        <v>2017</v>
      </c>
      <c r="L80" s="4">
        <f t="shared" si="43"/>
        <v>1.0014560506006125</v>
      </c>
      <c r="M80" s="4">
        <f t="shared" si="44"/>
        <v>0.89941140430661715</v>
      </c>
      <c r="N80" s="4">
        <f t="shared" si="45"/>
        <v>1.0536694721512081</v>
      </c>
      <c r="O80" s="4">
        <f t="shared" si="46"/>
        <v>1.0067170139066706</v>
      </c>
      <c r="P80" s="4">
        <f t="shared" si="47"/>
        <v>0.95543706551553587</v>
      </c>
      <c r="Q80" s="4">
        <f t="shared" si="48"/>
        <v>1.152994212326806</v>
      </c>
      <c r="R80" s="4">
        <f t="shared" si="49"/>
        <v>1.2067710354893821</v>
      </c>
    </row>
    <row r="81" spans="1:18" x14ac:dyDescent="0.25">
      <c r="A81" s="1">
        <v>1004</v>
      </c>
      <c r="B81" s="1">
        <v>2019</v>
      </c>
      <c r="C81" s="2">
        <v>1.3376542483456433E-4</v>
      </c>
      <c r="D81" s="2">
        <v>-9.6377022564411163E-3</v>
      </c>
      <c r="E81" s="2">
        <v>6.9600832648575306E-3</v>
      </c>
      <c r="F81" s="2">
        <v>-6.500244140625E-3</v>
      </c>
      <c r="G81" s="2">
        <v>-9.0440977364778519E-3</v>
      </c>
      <c r="H81" s="2">
        <v>1.3088146224617958E-2</v>
      </c>
      <c r="I81" s="2">
        <v>2.2131919860839844E-2</v>
      </c>
      <c r="K81" s="1">
        <v>2018</v>
      </c>
      <c r="L81" s="4">
        <f t="shared" si="43"/>
        <v>1.0015832582355022</v>
      </c>
      <c r="M81" s="4">
        <f t="shared" si="44"/>
        <v>0.89078478216745594</v>
      </c>
      <c r="N81" s="4">
        <f t="shared" si="45"/>
        <v>1.0591645238572867</v>
      </c>
      <c r="O81" s="4">
        <f t="shared" si="46"/>
        <v>1.0862639186025758</v>
      </c>
      <c r="P81" s="4">
        <f t="shared" si="47"/>
        <v>1.0264992144072134</v>
      </c>
      <c r="Q81" s="4">
        <f t="shared" si="48"/>
        <v>1.1674125944600833</v>
      </c>
      <c r="R81" s="4">
        <f t="shared" si="49"/>
        <v>1.1372764899321315</v>
      </c>
    </row>
    <row r="82" spans="1:18" x14ac:dyDescent="0.25">
      <c r="A82" s="1">
        <v>1004</v>
      </c>
      <c r="B82" s="1">
        <v>2020</v>
      </c>
      <c r="C82" s="2">
        <v>1.1974576773354784E-4</v>
      </c>
      <c r="D82" s="2">
        <v>-9.6377022564411163E-3</v>
      </c>
      <c r="E82" s="2">
        <v>4.3982095085084438E-3</v>
      </c>
      <c r="F82" s="2">
        <v>0.13553856313228607</v>
      </c>
      <c r="G82" s="2">
        <v>0.13041882216930389</v>
      </c>
      <c r="H82" s="2">
        <v>1.1716407723724842E-2</v>
      </c>
      <c r="I82" s="2">
        <v>-0.11870288848876953</v>
      </c>
      <c r="K82" s="1">
        <v>2019</v>
      </c>
      <c r="L82" s="4">
        <f t="shared" si="43"/>
        <v>1.001717244406706</v>
      </c>
      <c r="M82" s="4">
        <f t="shared" si="44"/>
        <v>0.88224090148473555</v>
      </c>
      <c r="N82" s="4">
        <f t="shared" si="45"/>
        <v>1.0665621111831192</v>
      </c>
      <c r="O82" s="4">
        <f t="shared" si="46"/>
        <v>1.0792258373355208</v>
      </c>
      <c r="P82" s="4">
        <f t="shared" si="47"/>
        <v>1.0172573105222835</v>
      </c>
      <c r="Q82" s="4">
        <f t="shared" si="48"/>
        <v>1.1827922874925445</v>
      </c>
      <c r="R82" s="4">
        <f t="shared" si="49"/>
        <v>1.1627271997509256</v>
      </c>
    </row>
    <row r="83" spans="1:18" x14ac:dyDescent="0.25">
      <c r="A83" s="1">
        <v>1004</v>
      </c>
      <c r="B83" s="1">
        <v>2021</v>
      </c>
      <c r="C83" s="2">
        <v>1.006080346996896E-4</v>
      </c>
      <c r="D83" s="2">
        <v>-9.6377022564411163E-3</v>
      </c>
      <c r="E83" s="2">
        <v>3.5451843868941069E-3</v>
      </c>
      <c r="F83" s="2">
        <v>-1.3974666595458984E-2</v>
      </c>
      <c r="G83" s="2">
        <v>-1.9966576248407364E-2</v>
      </c>
      <c r="H83" s="2">
        <v>9.8438942804932594E-3</v>
      </c>
      <c r="I83" s="2">
        <v>2.9810905456542969E-2</v>
      </c>
      <c r="K83" s="1">
        <v>2020</v>
      </c>
      <c r="L83" s="4">
        <f t="shared" si="43"/>
        <v>1.0018372029893121</v>
      </c>
      <c r="M83" s="4">
        <f t="shared" si="44"/>
        <v>0.87377896865135196</v>
      </c>
      <c r="N83" s="4">
        <f t="shared" si="45"/>
        <v>1.0712634058628396</v>
      </c>
      <c r="O83" s="4">
        <f t="shared" si="46"/>
        <v>1.2358790891648934</v>
      </c>
      <c r="P83" s="4">
        <f t="shared" si="47"/>
        <v>1.1589667977214597</v>
      </c>
      <c r="Q83" s="4">
        <f t="shared" si="48"/>
        <v>1.1967318656139851</v>
      </c>
      <c r="R83" s="4">
        <f t="shared" si="49"/>
        <v>1.03258502542301</v>
      </c>
    </row>
    <row r="84" spans="1:18" x14ac:dyDescent="0.25">
      <c r="A84" s="1">
        <v>1004</v>
      </c>
      <c r="B84" s="1">
        <v>2022</v>
      </c>
      <c r="C84" s="2">
        <v>8.8256325398106128E-5</v>
      </c>
      <c r="D84" s="2">
        <v>-9.6377022564411163E-3</v>
      </c>
      <c r="E84" s="2">
        <v>3.510971087962389E-3</v>
      </c>
      <c r="F84" s="2">
        <v>1.8259048461914063E-2</v>
      </c>
      <c r="G84" s="2">
        <v>1.2220573611557484E-2</v>
      </c>
      <c r="H84" s="2">
        <v>8.635353296995163E-3</v>
      </c>
      <c r="I84" s="2">
        <v>-3.5848617553710938E-3</v>
      </c>
      <c r="K84" s="1">
        <v>2021</v>
      </c>
      <c r="L84" s="4">
        <f t="shared" si="43"/>
        <v>1.0019380009318504</v>
      </c>
      <c r="M84" s="4">
        <f t="shared" si="44"/>
        <v>0.86539819767201098</v>
      </c>
      <c r="N84" s="4">
        <f t="shared" si="45"/>
        <v>1.0750679721232548</v>
      </c>
      <c r="O84" s="4">
        <f t="shared" si="46"/>
        <v>1.2187282089749922</v>
      </c>
      <c r="P84" s="4">
        <f t="shared" si="47"/>
        <v>1.1360556881417057</v>
      </c>
      <c r="Q84" s="4">
        <f t="shared" si="48"/>
        <v>1.2085705413178354</v>
      </c>
      <c r="R84" s="4">
        <f t="shared" si="49"/>
        <v>1.0638307375312572</v>
      </c>
    </row>
    <row r="85" spans="1:18" x14ac:dyDescent="0.25">
      <c r="A85" s="1">
        <v>1004</v>
      </c>
      <c r="B85" s="1">
        <v>2023</v>
      </c>
      <c r="C85" s="2">
        <v>9.0943984105251729E-5</v>
      </c>
      <c r="D85" s="2">
        <v>-9.6377022564411163E-3</v>
      </c>
      <c r="E85" s="2">
        <v>2.8001903556287289E-3</v>
      </c>
      <c r="F85" s="2">
        <v>4.1925013065338135E-3</v>
      </c>
      <c r="G85" s="2">
        <v>-2.5540667120367289E-3</v>
      </c>
      <c r="H85" s="2">
        <v>8.8983243331313133E-3</v>
      </c>
      <c r="I85" s="2">
        <v>1.145172119140625E-2</v>
      </c>
      <c r="K85" s="1">
        <v>2022</v>
      </c>
      <c r="L85" s="4">
        <f t="shared" si="43"/>
        <v>1.0020264322003414</v>
      </c>
      <c r="M85" s="4">
        <f t="shared" si="44"/>
        <v>0.85709781009022024</v>
      </c>
      <c r="N85" s="4">
        <f t="shared" si="45"/>
        <v>1.0788491385898686</v>
      </c>
      <c r="O85" s="4">
        <f t="shared" si="46"/>
        <v>1.241185426193822</v>
      </c>
      <c r="P85" s="4">
        <f t="shared" si="47"/>
        <v>1.1500241175760522</v>
      </c>
      <c r="Q85" s="4">
        <f t="shared" si="48"/>
        <v>1.2190521660589446</v>
      </c>
      <c r="R85" s="4">
        <f t="shared" si="49"/>
        <v>1.0600238790137486</v>
      </c>
    </row>
    <row r="86" spans="1:18" x14ac:dyDescent="0.25">
      <c r="A86" s="1"/>
      <c r="B86" s="1"/>
      <c r="K86" s="1">
        <v>2023</v>
      </c>
      <c r="L86" s="4">
        <f t="shared" si="43"/>
        <v>1.0021175646201743</v>
      </c>
      <c r="M86" s="4">
        <f t="shared" si="44"/>
        <v>0.84887703491598165</v>
      </c>
      <c r="N86" s="4">
        <f t="shared" si="45"/>
        <v>1.0818743551573111</v>
      </c>
      <c r="O86" s="4">
        <f t="shared" si="46"/>
        <v>1.2464000211748207</v>
      </c>
      <c r="P86" s="4">
        <f t="shared" si="47"/>
        <v>1.1470906270192616</v>
      </c>
      <c r="Q86" s="4">
        <f t="shared" si="48"/>
        <v>1.2299480934645</v>
      </c>
      <c r="R86" s="4">
        <f t="shared" si="49"/>
        <v>1.0722327498003323</v>
      </c>
    </row>
    <row r="87" spans="1:18" x14ac:dyDescent="0.25">
      <c r="B87" s="1" t="s">
        <v>10</v>
      </c>
      <c r="C87" s="2">
        <f>AVERAGE(C69:C85)</f>
        <v>1.244309259003357E-4</v>
      </c>
      <c r="D87" s="2">
        <f t="shared" ref="D87" si="50">AVERAGE(D69:D85)</f>
        <v>-9.6377022564411163E-3</v>
      </c>
      <c r="E87" s="2">
        <f t="shared" ref="E87" si="51">AVERAGE(E69:E85)</f>
        <v>4.6291206415523499E-3</v>
      </c>
      <c r="F87" s="2">
        <f t="shared" ref="F87" si="52">AVERAGE(F69:F85)</f>
        <v>1.2956436066066517E-2</v>
      </c>
      <c r="G87" s="2">
        <f t="shared" ref="G87" si="53">AVERAGE(G69:G85)</f>
        <v>8.0722851322635129E-3</v>
      </c>
      <c r="H87" s="2">
        <f t="shared" ref="H87" si="54">AVERAGE(H69:H85)</f>
        <v>1.2174821650499807E-2</v>
      </c>
      <c r="I87" s="2">
        <f t="shared" ref="I87" si="55">AVERAGE(I69:I85)</f>
        <v>4.1025386137120866E-3</v>
      </c>
      <c r="K87" s="2" t="s">
        <v>11</v>
      </c>
      <c r="L87" s="4">
        <f>AVERAGE(L69:L86)</f>
        <v>1.001082497420914</v>
      </c>
      <c r="M87" s="4">
        <f>AVERAGE(M69:M86)</f>
        <v>0.92249741788502559</v>
      </c>
      <c r="N87" s="4">
        <f t="shared" ref="N87" si="56">AVERAGE(N69:N86)</f>
        <v>1.0412884015768775</v>
      </c>
      <c r="O87" s="4">
        <f t="shared" ref="O87" si="57">AVERAGE(O69:O86)</f>
        <v>1.0123333788736428</v>
      </c>
      <c r="P87" s="4">
        <f t="shared" ref="P87" si="58">AVERAGE(P69:P86)</f>
        <v>0.96978452554265404</v>
      </c>
      <c r="Q87" s="4">
        <f t="shared" ref="Q87" si="59">AVERAGE(Q69:Q86)</f>
        <v>1.1140496203950558</v>
      </c>
      <c r="R87" s="4">
        <f t="shared" ref="R87" si="60">AVERAGE(R69:R86)</f>
        <v>1.1580148019486929</v>
      </c>
    </row>
    <row r="88" spans="1:18" x14ac:dyDescent="0.25">
      <c r="B88" s="1"/>
      <c r="C88" s="15">
        <f t="shared" ref="C88:I88" si="61">C87-L88</f>
        <v>1.6181717424346154E-17</v>
      </c>
      <c r="D88" s="15">
        <f t="shared" si="61"/>
        <v>2.2551405187698492E-17</v>
      </c>
      <c r="E88" s="15">
        <f t="shared" si="61"/>
        <v>0</v>
      </c>
      <c r="F88" s="15">
        <f t="shared" si="61"/>
        <v>0</v>
      </c>
      <c r="G88" s="15">
        <f t="shared" si="61"/>
        <v>0</v>
      </c>
      <c r="H88" s="15">
        <f t="shared" si="61"/>
        <v>0</v>
      </c>
      <c r="I88" s="15">
        <f t="shared" si="61"/>
        <v>0</v>
      </c>
      <c r="K88" s="2" t="s">
        <v>12</v>
      </c>
      <c r="L88" s="2">
        <f>LN(L86/L69)/17</f>
        <v>1.2443092590031952E-4</v>
      </c>
      <c r="M88" s="2">
        <f>LN(M86/M69)/17</f>
        <v>-9.6377022564411389E-3</v>
      </c>
      <c r="N88" s="2">
        <f t="shared" ref="N88:Q88" si="62">LN(N86/N69)/17</f>
        <v>4.6291206415523516E-3</v>
      </c>
      <c r="O88" s="2">
        <f t="shared" si="62"/>
        <v>1.2956436066066524E-2</v>
      </c>
      <c r="P88" s="2">
        <f t="shared" si="62"/>
        <v>8.0722851322635025E-3</v>
      </c>
      <c r="Q88" s="2">
        <f t="shared" si="62"/>
        <v>1.2174821650499813E-2</v>
      </c>
      <c r="R88" s="2">
        <f>LN(R86/R69)/17</f>
        <v>4.1025386137120909E-3</v>
      </c>
    </row>
    <row r="89" spans="1:18" x14ac:dyDescent="0.25">
      <c r="A89" s="1"/>
      <c r="B89" s="1"/>
      <c r="K89" s="2" t="s">
        <v>13</v>
      </c>
      <c r="L89" s="2">
        <f>LN(L86/L87)</f>
        <v>1.0334137972437783E-3</v>
      </c>
      <c r="M89" s="2">
        <f>LN(M86/M87)</f>
        <v>-8.3170236247504609E-2</v>
      </c>
      <c r="N89" s="2">
        <f t="shared" ref="N89:R89" si="63">LN(N86/N87)</f>
        <v>3.8236256821626138E-2</v>
      </c>
      <c r="O89" s="2">
        <f t="shared" si="63"/>
        <v>0.20800147074214148</v>
      </c>
      <c r="P89" s="2">
        <f t="shared" si="63"/>
        <v>0.16791021802544537</v>
      </c>
      <c r="Q89" s="2">
        <f t="shared" si="63"/>
        <v>9.897028500046072E-2</v>
      </c>
      <c r="R89" s="2">
        <f t="shared" si="63"/>
        <v>-7.6964004975117628E-2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4.7436906606890261E-4</v>
      </c>
      <c r="D91" s="2">
        <v>-9.6377022564411163E-3</v>
      </c>
      <c r="E91" s="2">
        <v>8.0090882256627083E-3</v>
      </c>
      <c r="F91" s="2">
        <v>-8.8349997997283936E-2</v>
      </c>
      <c r="G91" s="2">
        <v>-8.9504241943359375E-2</v>
      </c>
      <c r="H91" s="2">
        <v>4.6414174139499664E-2</v>
      </c>
      <c r="I91" s="2">
        <v>0.13591766357421875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2.8307660249993205E-4</v>
      </c>
      <c r="D92" s="2">
        <v>-9.6377022564411163E-3</v>
      </c>
      <c r="E92" s="2">
        <v>7.7003561891615391E-3</v>
      </c>
      <c r="F92" s="2">
        <v>-2.946886420249939E-2</v>
      </c>
      <c r="G92" s="2">
        <v>-3.112313337624073E-2</v>
      </c>
      <c r="H92" s="2">
        <v>2.7697350829839706E-2</v>
      </c>
      <c r="I92" s="2">
        <v>5.8821678161621094E-2</v>
      </c>
      <c r="K92" s="1">
        <v>2007</v>
      </c>
      <c r="L92" s="4">
        <f t="shared" ref="L92:L108" si="64">L91*EXP(C91)</f>
        <v>1.0004744815968674</v>
      </c>
      <c r="M92" s="4">
        <f t="shared" ref="M92:M108" si="65">M91*EXP(D91)</f>
        <v>0.99040859155459371</v>
      </c>
      <c r="N92" s="4">
        <f t="shared" ref="N92:N108" si="66">N91*EXP(E91)</f>
        <v>1.0080412467689714</v>
      </c>
      <c r="O92" s="4">
        <f t="shared" ref="O92:O108" si="67">O91*EXP(F91)</f>
        <v>0.91544041833365009</v>
      </c>
      <c r="P92" s="4">
        <f t="shared" ref="P92:P108" si="68">P91*EXP(G91)</f>
        <v>0.91438438634930219</v>
      </c>
      <c r="Q92" s="4">
        <f t="shared" ref="Q92:Q108" si="69">Q91*EXP(H91)</f>
        <v>1.0475081719201735</v>
      </c>
      <c r="R92" s="4">
        <f t="shared" ref="R92:R108" si="70">R91*EXP(I91)</f>
        <v>1.1455875661260075</v>
      </c>
    </row>
    <row r="93" spans="1:18" x14ac:dyDescent="0.25">
      <c r="A93" s="1">
        <v>1005</v>
      </c>
      <c r="B93" s="1">
        <v>2009</v>
      </c>
      <c r="C93" s="2">
        <v>3.0221790075302124E-4</v>
      </c>
      <c r="D93" s="2">
        <v>-9.6377022564411163E-3</v>
      </c>
      <c r="E93" s="2">
        <v>7.5634806416928768E-3</v>
      </c>
      <c r="F93" s="2">
        <v>4.9887001514434814E-3</v>
      </c>
      <c r="G93" s="2">
        <v>3.2166964374482632E-3</v>
      </c>
      <c r="H93" s="2">
        <v>2.9570212587714195E-2</v>
      </c>
      <c r="I93" s="2">
        <v>2.6352882385253906E-2</v>
      </c>
      <c r="K93" s="1">
        <v>2008</v>
      </c>
      <c r="L93" s="4">
        <f t="shared" si="64"/>
        <v>1.0007577326029804</v>
      </c>
      <c r="M93" s="4">
        <f t="shared" si="65"/>
        <v>0.980909178225154</v>
      </c>
      <c r="N93" s="4">
        <f t="shared" si="66"/>
        <v>1.0158334864292251</v>
      </c>
      <c r="O93" s="4">
        <f t="shared" si="67"/>
        <v>0.88885704364298945</v>
      </c>
      <c r="P93" s="4">
        <f t="shared" si="68"/>
        <v>0.88636417923406563</v>
      </c>
      <c r="Q93" s="4">
        <f t="shared" si="69"/>
        <v>1.0769269030390003</v>
      </c>
      <c r="R93" s="4">
        <f t="shared" si="70"/>
        <v>1.2149942469197641</v>
      </c>
    </row>
    <row r="94" spans="1:18" x14ac:dyDescent="0.25">
      <c r="A94" s="1">
        <v>1005</v>
      </c>
      <c r="B94" s="1">
        <v>2010</v>
      </c>
      <c r="C94" s="2">
        <v>3.0141984461806715E-4</v>
      </c>
      <c r="D94" s="2">
        <v>-9.6377022564411163E-3</v>
      </c>
      <c r="E94" s="2">
        <v>5.225231871008873E-3</v>
      </c>
      <c r="F94" s="2">
        <v>4.7522187232971191E-2</v>
      </c>
      <c r="G94" s="2">
        <v>4.3411135673522949E-2</v>
      </c>
      <c r="H94" s="2">
        <v>2.9492130503058434E-2</v>
      </c>
      <c r="I94" s="2">
        <v>-1.3918876647949219E-2</v>
      </c>
      <c r="K94" s="1">
        <v>2009</v>
      </c>
      <c r="L94" s="4">
        <f t="shared" si="64"/>
        <v>1.0010602252111283</v>
      </c>
      <c r="M94" s="4">
        <f t="shared" si="65"/>
        <v>0.97150087764894866</v>
      </c>
      <c r="N94" s="4">
        <f t="shared" si="66"/>
        <v>1.0235458527394059</v>
      </c>
      <c r="O94" s="4">
        <f t="shared" si="67"/>
        <v>0.89330236387681705</v>
      </c>
      <c r="P94" s="4">
        <f t="shared" si="68"/>
        <v>0.88921993431788504</v>
      </c>
      <c r="Q94" s="4">
        <f t="shared" si="69"/>
        <v>1.1092473669544056</v>
      </c>
      <c r="R94" s="4">
        <f t="shared" si="70"/>
        <v>1.2474384691757541</v>
      </c>
    </row>
    <row r="95" spans="1:18" x14ac:dyDescent="0.25">
      <c r="A95" s="1">
        <v>1005</v>
      </c>
      <c r="B95" s="1">
        <v>2011</v>
      </c>
      <c r="C95" s="2">
        <v>8.9044595370069146E-5</v>
      </c>
      <c r="D95" s="2">
        <v>-9.6377022564411163E-3</v>
      </c>
      <c r="E95" s="2">
        <v>3.8533434271812439E-3</v>
      </c>
      <c r="F95" s="2">
        <v>-7.7967196702957153E-2</v>
      </c>
      <c r="G95" s="2">
        <v>-8.3662509918212891E-2</v>
      </c>
      <c r="H95" s="2">
        <v>8.7124807760119438E-3</v>
      </c>
      <c r="I95" s="2">
        <v>9.2375755310058594E-2</v>
      </c>
      <c r="K95" s="1">
        <v>2010</v>
      </c>
      <c r="L95" s="4">
        <f t="shared" si="64"/>
        <v>1.0013620101083582</v>
      </c>
      <c r="M95" s="4">
        <f t="shared" si="65"/>
        <v>0.96218281592634691</v>
      </c>
      <c r="N95" s="4">
        <f t="shared" si="66"/>
        <v>1.0289081144805521</v>
      </c>
      <c r="O95" s="4">
        <f t="shared" si="67"/>
        <v>0.93677891463353569</v>
      </c>
      <c r="P95" s="4">
        <f t="shared" si="68"/>
        <v>0.92867211805060057</v>
      </c>
      <c r="Q95" s="4">
        <f t="shared" si="69"/>
        <v>1.1424486163884349</v>
      </c>
      <c r="R95" s="4">
        <f t="shared" si="70"/>
        <v>1.2301958046327368</v>
      </c>
    </row>
    <row r="96" spans="1:18" x14ac:dyDescent="0.25">
      <c r="A96" s="1">
        <v>1005</v>
      </c>
      <c r="B96" s="1">
        <v>2012</v>
      </c>
      <c r="C96" s="2">
        <v>7.9405821452382952E-5</v>
      </c>
      <c r="D96" s="2">
        <v>-9.6377022564411163E-3</v>
      </c>
      <c r="E96" s="2">
        <v>3.3622120972722769E-3</v>
      </c>
      <c r="F96" s="2">
        <v>-5.8209151029586792E-2</v>
      </c>
      <c r="G96" s="2">
        <v>-6.4405232667922974E-2</v>
      </c>
      <c r="H96" s="2">
        <v>7.7693844214081764E-3</v>
      </c>
      <c r="I96" s="2">
        <v>7.2173118591308594E-2</v>
      </c>
      <c r="K96" s="1">
        <v>2011</v>
      </c>
      <c r="L96" s="4">
        <f t="shared" si="64"/>
        <v>1.0014511799533548</v>
      </c>
      <c r="M96" s="4">
        <f t="shared" si="65"/>
        <v>0.95295412753964615</v>
      </c>
      <c r="N96" s="4">
        <f t="shared" si="66"/>
        <v>1.0328804993670078</v>
      </c>
      <c r="O96" s="4">
        <f t="shared" si="67"/>
        <v>0.86651559567435998</v>
      </c>
      <c r="P96" s="4">
        <f t="shared" si="68"/>
        <v>0.85413838659621399</v>
      </c>
      <c r="Q96" s="4">
        <f t="shared" si="69"/>
        <v>1.1524456643028387</v>
      </c>
      <c r="R96" s="4">
        <f t="shared" si="70"/>
        <v>1.3492502971947264</v>
      </c>
    </row>
    <row r="97" spans="1:18" x14ac:dyDescent="0.25">
      <c r="A97" s="1">
        <v>1005</v>
      </c>
      <c r="B97" s="1">
        <v>2013</v>
      </c>
      <c r="C97" s="2">
        <v>6.9957110099494457E-5</v>
      </c>
      <c r="D97" s="2">
        <v>-9.6377022564411163E-3</v>
      </c>
      <c r="E97" s="2">
        <v>2.8159846551716328E-3</v>
      </c>
      <c r="F97" s="2">
        <v>-4.6944558620452881E-2</v>
      </c>
      <c r="G97" s="2">
        <v>-5.3696319460868835E-2</v>
      </c>
      <c r="H97" s="2">
        <v>6.8448847159743309E-3</v>
      </c>
      <c r="I97" s="2">
        <v>6.0542106628417969E-2</v>
      </c>
      <c r="K97" s="1">
        <v>2012</v>
      </c>
      <c r="L97" s="4">
        <f t="shared" si="64"/>
        <v>1.0015307041642443</v>
      </c>
      <c r="M97" s="4">
        <f t="shared" si="65"/>
        <v>0.94381395527267764</v>
      </c>
      <c r="N97" s="4">
        <f t="shared" si="66"/>
        <v>1.0363591073088836</v>
      </c>
      <c r="O97" s="4">
        <f t="shared" si="67"/>
        <v>0.81751639403373189</v>
      </c>
      <c r="P97" s="4">
        <f t="shared" si="68"/>
        <v>0.80086147592081347</v>
      </c>
      <c r="Q97" s="4">
        <f t="shared" si="69"/>
        <v>1.1614343306804102</v>
      </c>
      <c r="R97" s="4">
        <f t="shared" si="70"/>
        <v>1.4502300824184655</v>
      </c>
    </row>
    <row r="98" spans="1:18" x14ac:dyDescent="0.25">
      <c r="A98" s="1">
        <v>1005</v>
      </c>
      <c r="B98" s="1">
        <v>2014</v>
      </c>
      <c r="C98" s="2">
        <v>6.9860194344073534E-5</v>
      </c>
      <c r="D98" s="2">
        <v>-9.6377022564411163E-3</v>
      </c>
      <c r="E98" s="2">
        <v>1.5475685941055417E-3</v>
      </c>
      <c r="F98" s="2">
        <v>7.9577416181564331E-2</v>
      </c>
      <c r="G98" s="2">
        <v>7.1557141840457916E-2</v>
      </c>
      <c r="H98" s="2">
        <v>6.8354024551808834E-3</v>
      </c>
      <c r="I98" s="2">
        <v>-6.4722061157226563E-2</v>
      </c>
      <c r="K98" s="1">
        <v>2013</v>
      </c>
      <c r="L98" s="4">
        <f t="shared" si="64"/>
        <v>1.0016007708087848</v>
      </c>
      <c r="M98" s="4">
        <f t="shared" si="65"/>
        <v>0.93476145013118295</v>
      </c>
      <c r="N98" s="4">
        <f t="shared" si="66"/>
        <v>1.0392815915564924</v>
      </c>
      <c r="O98" s="4">
        <f t="shared" si="67"/>
        <v>0.78002533335289248</v>
      </c>
      <c r="P98" s="4">
        <f t="shared" si="68"/>
        <v>0.75899233135387389</v>
      </c>
      <c r="Q98" s="4">
        <f t="shared" si="69"/>
        <v>1.1694114849841357</v>
      </c>
      <c r="R98" s="4">
        <f t="shared" si="70"/>
        <v>1.5407423226817643</v>
      </c>
    </row>
    <row r="99" spans="1:18" x14ac:dyDescent="0.25">
      <c r="A99" s="1">
        <v>1005</v>
      </c>
      <c r="B99" s="1">
        <v>2015</v>
      </c>
      <c r="C99" s="2">
        <v>8.6878986621741205E-5</v>
      </c>
      <c r="D99" s="2">
        <v>-9.6377022564411163E-3</v>
      </c>
      <c r="E99" s="2">
        <v>3.0923499725759029E-3</v>
      </c>
      <c r="F99" s="2">
        <v>-3.806188702583313E-2</v>
      </c>
      <c r="G99" s="2">
        <v>-4.4520359486341476E-2</v>
      </c>
      <c r="H99" s="2">
        <v>8.500589057803154E-3</v>
      </c>
      <c r="I99" s="2">
        <v>5.3021430969238281E-2</v>
      </c>
      <c r="K99" s="1">
        <v>2014</v>
      </c>
      <c r="L99" s="4">
        <f t="shared" si="64"/>
        <v>1.0016707452774753</v>
      </c>
      <c r="M99" s="4">
        <f t="shared" si="65"/>
        <v>0.92579577126395451</v>
      </c>
      <c r="N99" s="4">
        <f t="shared" si="66"/>
        <v>1.0408911962736256</v>
      </c>
      <c r="O99" s="4">
        <f t="shared" si="67"/>
        <v>0.84463435184365898</v>
      </c>
      <c r="P99" s="4">
        <f t="shared" si="68"/>
        <v>0.81529402542040919</v>
      </c>
      <c r="Q99" s="4">
        <f t="shared" si="69"/>
        <v>1.177432264518407</v>
      </c>
      <c r="R99" s="4">
        <f t="shared" si="70"/>
        <v>1.4441808382082193</v>
      </c>
    </row>
    <row r="100" spans="1:18" x14ac:dyDescent="0.25">
      <c r="A100" s="1">
        <v>1005</v>
      </c>
      <c r="B100" s="1">
        <v>2016</v>
      </c>
      <c r="C100" s="2">
        <v>1.0245086741633713E-4</v>
      </c>
      <c r="D100" s="2">
        <v>-9.6377022564411163E-3</v>
      </c>
      <c r="E100" s="2">
        <v>4.2494074441492558E-3</v>
      </c>
      <c r="F100" s="2">
        <v>0.1142062246799469</v>
      </c>
      <c r="G100" s="2">
        <v>0.1089203804731369</v>
      </c>
      <c r="H100" s="2">
        <v>1.0024204850196838E-2</v>
      </c>
      <c r="I100" s="2">
        <v>-9.8896980285644531E-2</v>
      </c>
      <c r="K100" s="1">
        <v>2015</v>
      </c>
      <c r="L100" s="4">
        <f t="shared" si="64"/>
        <v>1.0017577731971476</v>
      </c>
      <c r="M100" s="4">
        <f t="shared" si="65"/>
        <v>0.91691608588473195</v>
      </c>
      <c r="N100" s="4">
        <f t="shared" si="66"/>
        <v>1.0441149780977093</v>
      </c>
      <c r="O100" s="4">
        <f t="shared" si="67"/>
        <v>0.81309009955604394</v>
      </c>
      <c r="P100" s="4">
        <f t="shared" si="68"/>
        <v>0.77979296587087521</v>
      </c>
      <c r="Q100" s="4">
        <f t="shared" si="69"/>
        <v>1.1874837937753868</v>
      </c>
      <c r="R100" s="4">
        <f t="shared" si="70"/>
        <v>1.5228197238730217</v>
      </c>
    </row>
    <row r="101" spans="1:18" x14ac:dyDescent="0.25">
      <c r="A101" s="1">
        <v>1005</v>
      </c>
      <c r="B101" s="1">
        <v>2017</v>
      </c>
      <c r="C101" s="2">
        <v>1.0746924090199172E-4</v>
      </c>
      <c r="D101" s="2">
        <v>-9.6377022564411163E-3</v>
      </c>
      <c r="E101" s="2">
        <v>3.7024240009486675E-3</v>
      </c>
      <c r="F101" s="2">
        <v>3.7561595439910889E-2</v>
      </c>
      <c r="G101" s="2">
        <v>3.1733784824609756E-2</v>
      </c>
      <c r="H101" s="2">
        <v>1.0515222325921059E-2</v>
      </c>
      <c r="I101" s="2">
        <v>-2.1218299865722656E-2</v>
      </c>
      <c r="K101" s="1">
        <v>2016</v>
      </c>
      <c r="L101" s="4">
        <f t="shared" si="64"/>
        <v>1.0018604094074475</v>
      </c>
      <c r="M101" s="4">
        <f t="shared" si="65"/>
        <v>0.90812156919484821</v>
      </c>
      <c r="N101" s="4">
        <f t="shared" si="66"/>
        <v>1.0485612884596056</v>
      </c>
      <c r="O101" s="4">
        <f t="shared" si="67"/>
        <v>0.91146040304936327</v>
      </c>
      <c r="P101" s="4">
        <f t="shared" si="68"/>
        <v>0.86952652255381857</v>
      </c>
      <c r="Q101" s="4">
        <f t="shared" si="69"/>
        <v>1.1994472364018873</v>
      </c>
      <c r="R101" s="4">
        <f t="shared" si="70"/>
        <v>1.3794249611781888</v>
      </c>
    </row>
    <row r="102" spans="1:18" x14ac:dyDescent="0.25">
      <c r="A102" s="1">
        <v>1005</v>
      </c>
      <c r="B102" s="1">
        <v>2018</v>
      </c>
      <c r="C102" s="2">
        <v>1.0055248276330531E-4</v>
      </c>
      <c r="D102" s="2">
        <v>-9.6377022564411163E-3</v>
      </c>
      <c r="E102" s="2">
        <v>3.4496525768190622E-3</v>
      </c>
      <c r="F102" s="2">
        <v>-6.5952539443969727E-5</v>
      </c>
      <c r="G102" s="2">
        <v>-6.1534498818218708E-3</v>
      </c>
      <c r="H102" s="2">
        <v>9.8384581506252289E-3</v>
      </c>
      <c r="I102" s="2">
        <v>1.5992164611816406E-2</v>
      </c>
      <c r="K102" s="1">
        <v>2017</v>
      </c>
      <c r="L102" s="4">
        <f t="shared" si="64"/>
        <v>1.001968084370906</v>
      </c>
      <c r="M102" s="4">
        <f t="shared" si="65"/>
        <v>0.89941140430661715</v>
      </c>
      <c r="N102" s="4">
        <f t="shared" si="66"/>
        <v>1.0524507026276586</v>
      </c>
      <c r="O102" s="4">
        <f t="shared" si="67"/>
        <v>0.94634741420098756</v>
      </c>
      <c r="P102" s="4">
        <f t="shared" si="68"/>
        <v>0.89756237932948812</v>
      </c>
      <c r="Q102" s="4">
        <f t="shared" si="69"/>
        <v>1.2121262351802897</v>
      </c>
      <c r="R102" s="4">
        <f t="shared" si="70"/>
        <v>1.3504642438426644</v>
      </c>
    </row>
    <row r="103" spans="1:18" x14ac:dyDescent="0.25">
      <c r="A103" s="1">
        <v>1005</v>
      </c>
      <c r="B103" s="1">
        <v>2019</v>
      </c>
      <c r="C103" s="2">
        <v>8.8550958025734872E-5</v>
      </c>
      <c r="D103" s="2">
        <v>-9.6377022564411163E-3</v>
      </c>
      <c r="E103" s="2">
        <v>3.2059124205261469E-3</v>
      </c>
      <c r="F103" s="2">
        <v>6.838303804397583E-2</v>
      </c>
      <c r="G103" s="2">
        <v>6.2039799988269806E-2</v>
      </c>
      <c r="H103" s="2">
        <v>8.6641814559698105E-3</v>
      </c>
      <c r="I103" s="2">
        <v>-5.3376197814941406E-2</v>
      </c>
      <c r="K103" s="1">
        <v>2018</v>
      </c>
      <c r="L103" s="4">
        <f t="shared" si="64"/>
        <v>1.0020688398149593</v>
      </c>
      <c r="M103" s="4">
        <f t="shared" si="65"/>
        <v>0.89078478216745594</v>
      </c>
      <c r="N103" s="4">
        <f t="shared" si="66"/>
        <v>1.0560875612487279</v>
      </c>
      <c r="O103" s="4">
        <f t="shared" si="67"/>
        <v>0.94628500224396084</v>
      </c>
      <c r="P103" s="4">
        <f t="shared" si="68"/>
        <v>0.89205623248594879</v>
      </c>
      <c r="Q103" s="4">
        <f t="shared" si="69"/>
        <v>1.2241105453167125</v>
      </c>
      <c r="R103" s="4">
        <f t="shared" si="70"/>
        <v>1.3722347047500687</v>
      </c>
    </row>
    <row r="104" spans="1:18" x14ac:dyDescent="0.25">
      <c r="A104" s="1">
        <v>1005</v>
      </c>
      <c r="B104" s="1">
        <v>2020</v>
      </c>
      <c r="C104" s="2">
        <v>1.0465169907547534E-4</v>
      </c>
      <c r="D104" s="2">
        <v>-9.6377022564411163E-3</v>
      </c>
      <c r="E104" s="2">
        <v>2.416679635643959E-3</v>
      </c>
      <c r="F104" s="2">
        <v>4.8045799136161804E-2</v>
      </c>
      <c r="G104" s="2">
        <v>4.0929429233074188E-2</v>
      </c>
      <c r="H104" s="2">
        <v>1.0239542461931705E-2</v>
      </c>
      <c r="I104" s="2">
        <v>-3.0689239501953125E-2</v>
      </c>
      <c r="K104" s="1">
        <v>2019</v>
      </c>
      <c r="L104" s="4">
        <f t="shared" si="64"/>
        <v>1.0021575778995957</v>
      </c>
      <c r="M104" s="4">
        <f t="shared" si="65"/>
        <v>0.88224090148473555</v>
      </c>
      <c r="N104" s="4">
        <f t="shared" si="66"/>
        <v>1.0594787184505048</v>
      </c>
      <c r="O104" s="4">
        <f t="shared" si="67"/>
        <v>1.0132586806365409</v>
      </c>
      <c r="P104" s="4">
        <f t="shared" si="68"/>
        <v>0.94915201623238132</v>
      </c>
      <c r="Q104" s="4">
        <f t="shared" si="69"/>
        <v>1.2347625399755182</v>
      </c>
      <c r="R104" s="4">
        <f t="shared" si="70"/>
        <v>1.3009104746744165</v>
      </c>
    </row>
    <row r="105" spans="1:18" x14ac:dyDescent="0.25">
      <c r="A105" s="1">
        <v>1005</v>
      </c>
      <c r="B105" s="1">
        <v>2021</v>
      </c>
      <c r="C105" s="2">
        <v>7.1595044573768973E-5</v>
      </c>
      <c r="D105" s="2">
        <v>-9.6377022564411163E-3</v>
      </c>
      <c r="E105" s="2">
        <v>2.0042380783706903E-3</v>
      </c>
      <c r="F105" s="2">
        <v>-9.1605931520462036E-3</v>
      </c>
      <c r="G105" s="2">
        <v>-1.6722463071346283E-2</v>
      </c>
      <c r="H105" s="2">
        <v>7.0051467046141624E-3</v>
      </c>
      <c r="I105" s="2">
        <v>2.37274169921875E-2</v>
      </c>
      <c r="K105" s="1">
        <v>2020</v>
      </c>
      <c r="L105" s="4">
        <f t="shared" si="64"/>
        <v>1.0022624608808597</v>
      </c>
      <c r="M105" s="4">
        <f t="shared" si="65"/>
        <v>0.87377896865135196</v>
      </c>
      <c r="N105" s="4">
        <f t="shared" si="66"/>
        <v>1.0620422354457906</v>
      </c>
      <c r="O105" s="4">
        <f t="shared" si="67"/>
        <v>1.0631299632956217</v>
      </c>
      <c r="P105" s="4">
        <f t="shared" si="68"/>
        <v>0.98880624331721101</v>
      </c>
      <c r="Q105" s="4">
        <f t="shared" si="69"/>
        <v>1.2474708962737744</v>
      </c>
      <c r="R105" s="4">
        <f t="shared" si="70"/>
        <v>1.2615929202888052</v>
      </c>
    </row>
    <row r="106" spans="1:18" x14ac:dyDescent="0.25">
      <c r="A106" s="1">
        <v>1005</v>
      </c>
      <c r="B106" s="1">
        <v>2022</v>
      </c>
      <c r="C106" s="2">
        <v>2.9371044365689158E-4</v>
      </c>
      <c r="D106" s="2">
        <v>-9.6377022564411163E-3</v>
      </c>
      <c r="E106" s="2">
        <v>1.6940805362537503E-3</v>
      </c>
      <c r="F106" s="2">
        <v>-8.5210800170898438E-3</v>
      </c>
      <c r="G106" s="2">
        <v>-1.6170991584658623E-2</v>
      </c>
      <c r="H106" s="2">
        <v>2.8737811371684074E-2</v>
      </c>
      <c r="I106" s="2">
        <v>4.4908523559570313E-2</v>
      </c>
      <c r="K106" s="1">
        <v>2021</v>
      </c>
      <c r="L106" s="4">
        <f t="shared" si="64"/>
        <v>1.0023342204752059</v>
      </c>
      <c r="M106" s="4">
        <f t="shared" si="65"/>
        <v>0.86539819767201098</v>
      </c>
      <c r="N106" s="4">
        <f t="shared" si="66"/>
        <v>1.0641729554567458</v>
      </c>
      <c r="O106" s="4">
        <f t="shared" si="67"/>
        <v>1.0534355333916472</v>
      </c>
      <c r="P106" s="4">
        <f t="shared" si="68"/>
        <v>0.97240845525368824</v>
      </c>
      <c r="Q106" s="4">
        <f t="shared" si="69"/>
        <v>1.2562402925044485</v>
      </c>
      <c r="R106" s="4">
        <f t="shared" si="70"/>
        <v>1.2918852194134582</v>
      </c>
    </row>
    <row r="107" spans="1:18" x14ac:dyDescent="0.25">
      <c r="A107" s="1">
        <v>1005</v>
      </c>
      <c r="B107" s="1">
        <v>2023</v>
      </c>
      <c r="C107" s="2">
        <v>1.1256548896199092E-4</v>
      </c>
      <c r="D107" s="2">
        <v>-9.6377022564411163E-3</v>
      </c>
      <c r="E107" s="2">
        <v>2.0854885224252939E-3</v>
      </c>
      <c r="F107" s="2">
        <v>-5.5235862731933594E-2</v>
      </c>
      <c r="G107" s="2">
        <v>-6.2675513327121735E-2</v>
      </c>
      <c r="H107" s="2">
        <v>1.1013859882950783E-2</v>
      </c>
      <c r="I107" s="2">
        <v>7.3689460754394531E-2</v>
      </c>
      <c r="K107" s="1">
        <v>2022</v>
      </c>
      <c r="L107" s="4">
        <f t="shared" si="64"/>
        <v>1.0026286597416212</v>
      </c>
      <c r="M107" s="4">
        <f t="shared" si="65"/>
        <v>0.85709781009022024</v>
      </c>
      <c r="N107" s="4">
        <f t="shared" si="66"/>
        <v>1.065977278050166</v>
      </c>
      <c r="O107" s="4">
        <f t="shared" si="67"/>
        <v>1.0444972608695007</v>
      </c>
      <c r="P107" s="4">
        <f t="shared" si="68"/>
        <v>0.95681010660310384</v>
      </c>
      <c r="Q107" s="4">
        <f t="shared" si="69"/>
        <v>1.2928656345658525</v>
      </c>
      <c r="R107" s="4">
        <f t="shared" si="70"/>
        <v>1.3512243204660508</v>
      </c>
    </row>
    <row r="108" spans="1:18" x14ac:dyDescent="0.25">
      <c r="A108" s="1"/>
      <c r="B108" s="1"/>
      <c r="K108" s="1">
        <v>2023</v>
      </c>
      <c r="L108" s="4">
        <f t="shared" si="64"/>
        <v>1.0027415274793392</v>
      </c>
      <c r="M108" s="4">
        <f t="shared" si="65"/>
        <v>0.84887703491598165</v>
      </c>
      <c r="N108" s="4">
        <f t="shared" si="66"/>
        <v>1.0682026811484435</v>
      </c>
      <c r="O108" s="4">
        <f t="shared" si="67"/>
        <v>0.98836799782073181</v>
      </c>
      <c r="P108" s="4">
        <f t="shared" si="68"/>
        <v>0.89868216823480851</v>
      </c>
      <c r="Q108" s="4">
        <f t="shared" si="69"/>
        <v>1.3071837797967327</v>
      </c>
      <c r="R108" s="4">
        <f t="shared" si="70"/>
        <v>1.4545557772340658</v>
      </c>
    </row>
    <row r="109" spans="1:18" x14ac:dyDescent="0.25">
      <c r="B109" s="1" t="s">
        <v>10</v>
      </c>
      <c r="C109" s="2">
        <f>AVERAGE(C91:C107)</f>
        <v>1.6104566748254001E-4</v>
      </c>
      <c r="D109" s="2">
        <f t="shared" ref="D109" si="71">AVERAGE(D91:D107)</f>
        <v>-9.6377022564411163E-3</v>
      </c>
      <c r="E109" s="2">
        <f t="shared" ref="E109" si="72">AVERAGE(E91:E107)</f>
        <v>3.8810293464099661E-3</v>
      </c>
      <c r="F109" s="2">
        <f t="shared" ref="F109" si="73">AVERAGE(F91:F107)</f>
        <v>-6.8824606783249797E-4</v>
      </c>
      <c r="G109" s="2">
        <f t="shared" ref="G109" si="74">AVERAGE(G91:G107)</f>
        <v>-6.2838733086691186E-3</v>
      </c>
      <c r="H109" s="2">
        <f t="shared" ref="H109" si="75">AVERAGE(H91:H107)</f>
        <v>1.5757355099434361E-2</v>
      </c>
      <c r="I109" s="2">
        <f t="shared" ref="I109" si="76">AVERAGE(I91:I107)</f>
        <v>2.2041208603802848E-2</v>
      </c>
      <c r="K109" s="2" t="s">
        <v>11</v>
      </c>
      <c r="L109" s="4">
        <f>AVERAGE(L91:L108)</f>
        <v>1.0016493001661264</v>
      </c>
      <c r="M109" s="4">
        <f>AVERAGE(M91:M108)</f>
        <v>0.92249741788502559</v>
      </c>
      <c r="N109" s="4">
        <f t="shared" ref="N109" si="77">AVERAGE(N91:N108)</f>
        <v>1.0414905274394173</v>
      </c>
      <c r="O109" s="4">
        <f t="shared" ref="O109" si="78">AVERAGE(O91:O108)</f>
        <v>0.92905237613644631</v>
      </c>
      <c r="P109" s="4">
        <f t="shared" ref="P109" si="79">AVERAGE(P91:P108)</f>
        <v>0.89181799595136058</v>
      </c>
      <c r="Q109" s="4">
        <f t="shared" ref="Q109" si="80">AVERAGE(Q91:Q108)</f>
        <v>1.1776969864765783</v>
      </c>
      <c r="R109" s="4">
        <f t="shared" ref="R109" si="81">AVERAGE(R91:R108)</f>
        <v>1.3282073318376768</v>
      </c>
    </row>
    <row r="110" spans="1:18" x14ac:dyDescent="0.25">
      <c r="B110" s="1"/>
      <c r="C110" s="15">
        <f t="shared" ref="C110:I110" si="82">C109-L110</f>
        <v>5.4752209710517974E-18</v>
      </c>
      <c r="D110" s="15">
        <f t="shared" si="82"/>
        <v>2.2551405187698492E-17</v>
      </c>
      <c r="E110" s="15">
        <f t="shared" si="82"/>
        <v>3.2092384305570931E-17</v>
      </c>
      <c r="F110" s="15">
        <f t="shared" si="82"/>
        <v>-7.9146758591441824E-18</v>
      </c>
      <c r="G110" s="15">
        <f t="shared" si="82"/>
        <v>-2.0816681711721685E-17</v>
      </c>
      <c r="H110" s="15">
        <f t="shared" si="82"/>
        <v>0</v>
      </c>
      <c r="I110" s="15">
        <f t="shared" si="82"/>
        <v>0</v>
      </c>
      <c r="K110" s="2" t="s">
        <v>12</v>
      </c>
      <c r="L110" s="2">
        <f>LN(L108/L91)/17</f>
        <v>1.6104566748253454E-4</v>
      </c>
      <c r="M110" s="2">
        <f>LN(M108/M91)/17</f>
        <v>-9.6377022564411389E-3</v>
      </c>
      <c r="N110" s="2">
        <f t="shared" ref="N110:Q110" si="83">LN(N108/N91)/17</f>
        <v>3.881029346409934E-3</v>
      </c>
      <c r="O110" s="2">
        <f t="shared" si="83"/>
        <v>-6.8824606783249006E-4</v>
      </c>
      <c r="P110" s="2">
        <f t="shared" si="83"/>
        <v>-6.2838733086690978E-3</v>
      </c>
      <c r="Q110" s="2">
        <f t="shared" si="83"/>
        <v>1.5757355099434382E-2</v>
      </c>
      <c r="R110" s="2">
        <f>LN(R108/R91)/17</f>
        <v>2.2041208603802848E-2</v>
      </c>
    </row>
    <row r="111" spans="1:18" x14ac:dyDescent="0.25">
      <c r="A111" s="1"/>
      <c r="B111" s="1"/>
      <c r="K111" s="2" t="s">
        <v>13</v>
      </c>
      <c r="L111" s="2">
        <f>LN(L108/L109)</f>
        <v>1.0898347829726737E-3</v>
      </c>
      <c r="M111" s="2">
        <f>LN(M108/M109)</f>
        <v>-8.3170236247504609E-2</v>
      </c>
      <c r="N111" s="2">
        <f t="shared" ref="N111:R111" si="84">LN(N108/N109)</f>
        <v>2.5324612324817614E-2</v>
      </c>
      <c r="O111" s="2">
        <f t="shared" si="84"/>
        <v>6.1889979555465505E-2</v>
      </c>
      <c r="P111" s="2">
        <f t="shared" si="84"/>
        <v>7.6673613871030746E-3</v>
      </c>
      <c r="Q111" s="2">
        <f t="shared" si="84"/>
        <v>0.10431421164923307</v>
      </c>
      <c r="R111" s="2">
        <f t="shared" si="84"/>
        <v>9.0870384024646922E-2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1.6964740643743426E-4</v>
      </c>
      <c r="D113" s="2">
        <v>-9.6377022564411163E-3</v>
      </c>
      <c r="E113" s="2">
        <v>2.0344177260994911E-2</v>
      </c>
      <c r="F113" s="2">
        <v>8.8945269584655762E-2</v>
      </c>
      <c r="G113" s="2">
        <v>9.9821388721466064E-2</v>
      </c>
      <c r="H113" s="2">
        <v>1.6598984599113464E-2</v>
      </c>
      <c r="I113" s="2">
        <v>-8.3222389221191406E-2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4.0580434142611921E-4</v>
      </c>
      <c r="D114" s="2">
        <v>-9.6377022564411163E-3</v>
      </c>
      <c r="E114" s="2">
        <v>2.9490791261196136E-2</v>
      </c>
      <c r="F114" s="2">
        <v>-5.1973044872283936E-2</v>
      </c>
      <c r="G114" s="2">
        <v>-3.1714152544736862E-2</v>
      </c>
      <c r="H114" s="2">
        <v>3.9705526083707809E-2</v>
      </c>
      <c r="I114" s="2">
        <v>7.1419715881347656E-2</v>
      </c>
      <c r="K114" s="1">
        <v>2007</v>
      </c>
      <c r="L114" s="4">
        <f t="shared" ref="L114:L130" si="85">L113*EXP(C113)</f>
        <v>1.0001696617973725</v>
      </c>
      <c r="M114" s="4">
        <f t="shared" ref="M114:M130" si="86">M113*EXP(D113)</f>
        <v>0.99040859155459371</v>
      </c>
      <c r="N114" s="4">
        <f t="shared" ref="N114:N130" si="87">N113*EXP(E113)</f>
        <v>1.0205525305620611</v>
      </c>
      <c r="O114" s="4">
        <f t="shared" ref="O114:O130" si="88">O113*EXP(F113)</f>
        <v>1.0930208332050917</v>
      </c>
      <c r="P114" s="4">
        <f t="shared" ref="P114:P130" si="89">P113*EXP(G113)</f>
        <v>1.1049735397124973</v>
      </c>
      <c r="Q114" s="4">
        <f t="shared" ref="Q114:Q130" si="90">Q113*EXP(H113)</f>
        <v>1.0167375131603915</v>
      </c>
      <c r="R114" s="4">
        <f t="shared" ref="R114:R130" si="91">R113*EXP(I113)</f>
        <v>0.92014649380247238</v>
      </c>
    </row>
    <row r="115" spans="1:18" x14ac:dyDescent="0.25">
      <c r="A115" s="1">
        <v>1006</v>
      </c>
      <c r="B115" s="1">
        <v>2009</v>
      </c>
      <c r="C115" s="2">
        <v>1.2950517702847719E-4</v>
      </c>
      <c r="D115" s="2">
        <v>-9.6377022564411163E-3</v>
      </c>
      <c r="E115" s="2">
        <v>3.1559374183416367E-2</v>
      </c>
      <c r="F115" s="2">
        <v>2.7564048767089844E-2</v>
      </c>
      <c r="G115" s="2">
        <v>4.9615226686000824E-2</v>
      </c>
      <c r="H115" s="2">
        <v>1.2671306729316711E-2</v>
      </c>
      <c r="I115" s="2">
        <v>-3.6943435668945313E-2</v>
      </c>
      <c r="K115" s="1">
        <v>2008</v>
      </c>
      <c r="L115" s="4">
        <f t="shared" si="85"/>
        <v>1.0005756173519849</v>
      </c>
      <c r="M115" s="4">
        <f t="shared" si="86"/>
        <v>0.980909178225154</v>
      </c>
      <c r="N115" s="4">
        <f t="shared" si="87"/>
        <v>1.0510976178685121</v>
      </c>
      <c r="O115" s="4">
        <f t="shared" si="88"/>
        <v>1.0376641990163025</v>
      </c>
      <c r="P115" s="4">
        <f t="shared" si="89"/>
        <v>1.0704800965167645</v>
      </c>
      <c r="Q115" s="4">
        <f t="shared" si="90"/>
        <v>1.0579197825682147</v>
      </c>
      <c r="R115" s="4">
        <f t="shared" si="91"/>
        <v>0.98826670499096458</v>
      </c>
    </row>
    <row r="116" spans="1:18" x14ac:dyDescent="0.25">
      <c r="A116" s="1">
        <v>1006</v>
      </c>
      <c r="B116" s="1">
        <v>2010</v>
      </c>
      <c r="C116" s="2">
        <v>3.0974118271842599E-4</v>
      </c>
      <c r="D116" s="2">
        <v>-9.6377022564411163E-3</v>
      </c>
      <c r="E116" s="2">
        <v>1.406838558614254E-2</v>
      </c>
      <c r="F116" s="2">
        <v>2.856212854385376E-2</v>
      </c>
      <c r="G116" s="2">
        <v>3.3302552998065948E-2</v>
      </c>
      <c r="H116" s="2">
        <v>3.0306320637464523E-2</v>
      </c>
      <c r="I116" s="2">
        <v>-2.9954910278320313E-3</v>
      </c>
      <c r="K116" s="1">
        <v>2009</v>
      </c>
      <c r="L116" s="4">
        <f t="shared" si="85"/>
        <v>1.0007052054654251</v>
      </c>
      <c r="M116" s="4">
        <f t="shared" si="86"/>
        <v>0.97150087764894866</v>
      </c>
      <c r="N116" s="4">
        <f t="shared" si="87"/>
        <v>1.0847985946442602</v>
      </c>
      <c r="O116" s="4">
        <f t="shared" si="88"/>
        <v>1.0666642691673776</v>
      </c>
      <c r="P116" s="4">
        <f t="shared" si="89"/>
        <v>1.1249318576709466</v>
      </c>
      <c r="Q116" s="4">
        <f t="shared" si="90"/>
        <v>1.0714102993613639</v>
      </c>
      <c r="R116" s="4">
        <f t="shared" si="91"/>
        <v>0.95242291060103412</v>
      </c>
    </row>
    <row r="117" spans="1:18" x14ac:dyDescent="0.25">
      <c r="A117" s="1">
        <v>1006</v>
      </c>
      <c r="B117" s="1">
        <v>2011</v>
      </c>
      <c r="C117" s="2">
        <v>9.1052555944770575E-5</v>
      </c>
      <c r="D117" s="2">
        <v>-9.6377022564411163E-3</v>
      </c>
      <c r="E117" s="2">
        <v>1.1146357282996178E-2</v>
      </c>
      <c r="F117" s="2">
        <v>-0.14796799421310425</v>
      </c>
      <c r="G117" s="2">
        <v>-0.14636828005313873</v>
      </c>
      <c r="H117" s="2">
        <v>8.9089479297399521E-3</v>
      </c>
      <c r="I117" s="2">
        <v>0.15527629852294922</v>
      </c>
      <c r="K117" s="1">
        <v>2010</v>
      </c>
      <c r="L117" s="4">
        <f t="shared" si="85"/>
        <v>1.0010152130879038</v>
      </c>
      <c r="M117" s="4">
        <f t="shared" si="86"/>
        <v>0.96218281592634691</v>
      </c>
      <c r="N117" s="4">
        <f t="shared" si="87"/>
        <v>1.1001678161358908</v>
      </c>
      <c r="O117" s="4">
        <f t="shared" si="88"/>
        <v>1.0975697330368561</v>
      </c>
      <c r="P117" s="4">
        <f t="shared" si="89"/>
        <v>1.1630257518082261</v>
      </c>
      <c r="Q117" s="4">
        <f t="shared" si="90"/>
        <v>1.10437784261828</v>
      </c>
      <c r="R117" s="4">
        <f t="shared" si="91"/>
        <v>0.94957420508364743</v>
      </c>
    </row>
    <row r="118" spans="1:18" x14ac:dyDescent="0.25">
      <c r="A118" s="1">
        <v>1006</v>
      </c>
      <c r="B118" s="1">
        <v>2012</v>
      </c>
      <c r="C118" s="2">
        <v>8.3756349340546876E-5</v>
      </c>
      <c r="D118" s="2">
        <v>-9.6377022564411163E-3</v>
      </c>
      <c r="E118" s="2">
        <v>8.0749867483973503E-3</v>
      </c>
      <c r="F118" s="2">
        <v>-3.3159315586090088E-2</v>
      </c>
      <c r="G118" s="2">
        <v>-3.463827446103096E-2</v>
      </c>
      <c r="H118" s="2">
        <v>8.1950575113296509E-3</v>
      </c>
      <c r="I118" s="2">
        <v>4.2833328247070313E-2</v>
      </c>
      <c r="K118" s="1">
        <v>2011</v>
      </c>
      <c r="L118" s="4">
        <f t="shared" si="85"/>
        <v>1.0011063622312133</v>
      </c>
      <c r="M118" s="4">
        <f t="shared" si="86"/>
        <v>0.95295412753964615</v>
      </c>
      <c r="N118" s="4">
        <f t="shared" si="87"/>
        <v>1.1124992774498272</v>
      </c>
      <c r="O118" s="4">
        <f t="shared" si="88"/>
        <v>0.94660858505743228</v>
      </c>
      <c r="P118" s="4">
        <f t="shared" si="89"/>
        <v>1.004667595251826</v>
      </c>
      <c r="Q118" s="4">
        <f t="shared" si="90"/>
        <v>1.1142606446313115</v>
      </c>
      <c r="R118" s="4">
        <f t="shared" si="91"/>
        <v>1.1090842762430111</v>
      </c>
    </row>
    <row r="119" spans="1:18" x14ac:dyDescent="0.25">
      <c r="A119" s="1">
        <v>1006</v>
      </c>
      <c r="B119" s="1">
        <v>2013</v>
      </c>
      <c r="C119" s="2">
        <v>5.5844582675490528E-5</v>
      </c>
      <c r="D119" s="2">
        <v>-9.6377022564411163E-3</v>
      </c>
      <c r="E119" s="2">
        <v>1.4263533055782318E-2</v>
      </c>
      <c r="F119" s="2">
        <v>0.19661140441894531</v>
      </c>
      <c r="G119" s="2">
        <v>0.20129308104515076</v>
      </c>
      <c r="H119" s="2">
        <v>5.4640583693981171E-3</v>
      </c>
      <c r="I119" s="2">
        <v>-0.19582939147949219</v>
      </c>
      <c r="K119" s="1">
        <v>2012</v>
      </c>
      <c r="L119" s="4">
        <f t="shared" si="85"/>
        <v>1.0011902147569571</v>
      </c>
      <c r="M119" s="4">
        <f t="shared" si="86"/>
        <v>0.94381395527267764</v>
      </c>
      <c r="N119" s="4">
        <f t="shared" si="87"/>
        <v>1.121519062684444</v>
      </c>
      <c r="O119" s="4">
        <f t="shared" si="88"/>
        <v>0.91573440449577126</v>
      </c>
      <c r="P119" s="4">
        <f t="shared" si="89"/>
        <v>0.97046344944526042</v>
      </c>
      <c r="Q119" s="4">
        <f t="shared" si="90"/>
        <v>1.1234295934132659</v>
      </c>
      <c r="R119" s="4">
        <f t="shared" si="91"/>
        <v>1.1576221455608533</v>
      </c>
    </row>
    <row r="120" spans="1:18" x14ac:dyDescent="0.25">
      <c r="A120" s="1">
        <v>1006</v>
      </c>
      <c r="B120" s="1">
        <v>2014</v>
      </c>
      <c r="C120" s="2">
        <v>8.7209264165721834E-5</v>
      </c>
      <c r="D120" s="2">
        <v>-9.6377022564411163E-3</v>
      </c>
      <c r="E120" s="2">
        <v>6.2643405981361866E-3</v>
      </c>
      <c r="F120" s="2">
        <v>3.1995773315429688E-4</v>
      </c>
      <c r="G120" s="2">
        <v>-2.9661946464329958E-3</v>
      </c>
      <c r="H120" s="2">
        <v>8.5329050198197365E-3</v>
      </c>
      <c r="I120" s="2">
        <v>1.1499404907226563E-2</v>
      </c>
      <c r="K120" s="1">
        <v>2013</v>
      </c>
      <c r="L120" s="4">
        <f t="shared" si="85"/>
        <v>1.0012461273678728</v>
      </c>
      <c r="M120" s="4">
        <f t="shared" si="86"/>
        <v>0.93476145013118295</v>
      </c>
      <c r="N120" s="4">
        <f t="shared" si="87"/>
        <v>1.1376305168843399</v>
      </c>
      <c r="O120" s="4">
        <f t="shared" si="88"/>
        <v>1.1146968634945766</v>
      </c>
      <c r="P120" s="4">
        <f t="shared" si="89"/>
        <v>1.1868604487730656</v>
      </c>
      <c r="Q120" s="4">
        <f t="shared" si="90"/>
        <v>1.1295848793922099</v>
      </c>
      <c r="R120" s="4">
        <f t="shared" si="91"/>
        <v>0.95174192821719672</v>
      </c>
    </row>
    <row r="121" spans="1:18" x14ac:dyDescent="0.25">
      <c r="A121" s="1">
        <v>1006</v>
      </c>
      <c r="B121" s="1">
        <v>2015</v>
      </c>
      <c r="C121" s="2">
        <v>5.5209395213751122E-5</v>
      </c>
      <c r="D121" s="2">
        <v>-9.6377022564411163E-3</v>
      </c>
      <c r="E121" s="2">
        <v>6.9311093538999557E-3</v>
      </c>
      <c r="F121" s="2">
        <v>-7.4207067489624023E-2</v>
      </c>
      <c r="G121" s="2">
        <v>-7.6858453452587128E-2</v>
      </c>
      <c r="H121" s="2">
        <v>5.4019088856875896E-3</v>
      </c>
      <c r="I121" s="2">
        <v>8.2261085510253906E-2</v>
      </c>
      <c r="K121" s="1">
        <v>2014</v>
      </c>
      <c r="L121" s="4">
        <f t="shared" si="85"/>
        <v>1.0013334491134667</v>
      </c>
      <c r="M121" s="4">
        <f t="shared" si="86"/>
        <v>0.92579577126395451</v>
      </c>
      <c r="N121" s="4">
        <f t="shared" si="87"/>
        <v>1.1447793900270973</v>
      </c>
      <c r="O121" s="4">
        <f t="shared" si="88"/>
        <v>1.1150535764396641</v>
      </c>
      <c r="P121" s="4">
        <f t="shared" si="89"/>
        <v>1.1833452056888103</v>
      </c>
      <c r="Q121" s="4">
        <f t="shared" si="90"/>
        <v>1.1392647598973837</v>
      </c>
      <c r="R121" s="4">
        <f t="shared" si="91"/>
        <v>0.9627495633431532</v>
      </c>
    </row>
    <row r="122" spans="1:18" x14ac:dyDescent="0.25">
      <c r="A122" s="1">
        <v>1006</v>
      </c>
      <c r="B122" s="1">
        <v>2016</v>
      </c>
      <c r="C122" s="2">
        <v>7.5571631896309555E-5</v>
      </c>
      <c r="D122" s="2">
        <v>-9.6377022564411163E-3</v>
      </c>
      <c r="E122" s="2">
        <v>4.8115802928805351E-3</v>
      </c>
      <c r="F122" s="2">
        <v>4.5785665512084961E-2</v>
      </c>
      <c r="G122" s="2">
        <v>4.1035115718841553E-2</v>
      </c>
      <c r="H122" s="2">
        <v>7.3942323215305805E-3</v>
      </c>
      <c r="I122" s="2">
        <v>-3.3640861511230469E-2</v>
      </c>
      <c r="K122" s="1">
        <v>2015</v>
      </c>
      <c r="L122" s="4">
        <f t="shared" si="85"/>
        <v>1.0013887336536984</v>
      </c>
      <c r="M122" s="4">
        <f t="shared" si="86"/>
        <v>0.91691608588473195</v>
      </c>
      <c r="N122" s="4">
        <f t="shared" si="87"/>
        <v>1.152741542565124</v>
      </c>
      <c r="O122" s="4">
        <f t="shared" si="88"/>
        <v>1.0353042934980816</v>
      </c>
      <c r="P122" s="4">
        <f t="shared" si="89"/>
        <v>1.0958024153327821</v>
      </c>
      <c r="Q122" s="4">
        <f t="shared" si="90"/>
        <v>1.1454356165238679</v>
      </c>
      <c r="R122" s="4">
        <f t="shared" si="91"/>
        <v>1.0452949826921067</v>
      </c>
    </row>
    <row r="123" spans="1:18" x14ac:dyDescent="0.25">
      <c r="A123" s="1">
        <v>1006</v>
      </c>
      <c r="B123" s="1">
        <v>2017</v>
      </c>
      <c r="C123" s="2">
        <v>4.4187439925735816E-5</v>
      </c>
      <c r="D123" s="2">
        <v>-9.6377022564411163E-3</v>
      </c>
      <c r="E123" s="2">
        <v>3.1454798299819231E-3</v>
      </c>
      <c r="F123" s="2">
        <v>0.11455279588699341</v>
      </c>
      <c r="G123" s="2">
        <v>0.10810475796461105</v>
      </c>
      <c r="H123" s="2">
        <v>4.3234769254922867E-3</v>
      </c>
      <c r="I123" s="2">
        <v>-0.10378265380859375</v>
      </c>
      <c r="K123" s="1">
        <v>2016</v>
      </c>
      <c r="L123" s="4">
        <f t="shared" si="85"/>
        <v>1.0014644130940367</v>
      </c>
      <c r="M123" s="4">
        <f t="shared" si="86"/>
        <v>0.90812156919484821</v>
      </c>
      <c r="N123" s="4">
        <f t="shared" si="87"/>
        <v>1.1583014162168384</v>
      </c>
      <c r="O123" s="4">
        <f t="shared" si="88"/>
        <v>1.0838083108799197</v>
      </c>
      <c r="P123" s="4">
        <f t="shared" si="89"/>
        <v>1.1417041447341105</v>
      </c>
      <c r="Q123" s="4">
        <f t="shared" si="90"/>
        <v>1.1539366240617044</v>
      </c>
      <c r="R123" s="4">
        <f t="shared" si="91"/>
        <v>1.0107152657904237</v>
      </c>
    </row>
    <row r="124" spans="1:18" x14ac:dyDescent="0.25">
      <c r="A124" s="1">
        <v>1006</v>
      </c>
      <c r="B124" s="1">
        <v>2018</v>
      </c>
      <c r="C124" s="2">
        <v>4.1407649405300617E-5</v>
      </c>
      <c r="D124" s="2">
        <v>-9.6377022564411163E-3</v>
      </c>
      <c r="E124" s="2">
        <v>-9.4921402633190155E-3</v>
      </c>
      <c r="F124" s="2">
        <v>2.0527511835098267E-2</v>
      </c>
      <c r="G124" s="2">
        <v>1.4390769647434354E-3</v>
      </c>
      <c r="H124" s="2">
        <v>4.0514906868338585E-3</v>
      </c>
      <c r="I124" s="2">
        <v>2.613067626953125E-3</v>
      </c>
      <c r="K124" s="1">
        <v>2017</v>
      </c>
      <c r="L124" s="4">
        <f t="shared" si="85"/>
        <v>1.001508666220337</v>
      </c>
      <c r="M124" s="4">
        <f t="shared" si="86"/>
        <v>0.89941140430661715</v>
      </c>
      <c r="N124" s="4">
        <f t="shared" si="87"/>
        <v>1.1619505661135494</v>
      </c>
      <c r="O124" s="4">
        <f t="shared" si="88"/>
        <v>1.2153521233793882</v>
      </c>
      <c r="P124" s="4">
        <f t="shared" si="89"/>
        <v>1.2720461783283334</v>
      </c>
      <c r="Q124" s="4">
        <f t="shared" si="90"/>
        <v>1.1589364429418583</v>
      </c>
      <c r="R124" s="4">
        <f t="shared" si="91"/>
        <v>0.91108016430603822</v>
      </c>
    </row>
    <row r="125" spans="1:18" x14ac:dyDescent="0.25">
      <c r="A125" s="1">
        <v>1006</v>
      </c>
      <c r="B125" s="1">
        <v>2019</v>
      </c>
      <c r="C125" s="2">
        <v>4.0193401218857616E-5</v>
      </c>
      <c r="D125" s="2">
        <v>-9.6377022564411163E-3</v>
      </c>
      <c r="E125" s="2">
        <v>3.0851983465254307E-3</v>
      </c>
      <c r="F125" s="2">
        <v>-8.1633627414703369E-3</v>
      </c>
      <c r="G125" s="2">
        <v>-1.4675673097372055E-2</v>
      </c>
      <c r="H125" s="2">
        <v>3.9326837286353111E-3</v>
      </c>
      <c r="I125" s="2">
        <v>1.8609046936035156E-2</v>
      </c>
      <c r="K125" s="1">
        <v>2018</v>
      </c>
      <c r="L125" s="4">
        <f t="shared" si="85"/>
        <v>1.0015501371986659</v>
      </c>
      <c r="M125" s="4">
        <f t="shared" si="86"/>
        <v>0.89078478216745594</v>
      </c>
      <c r="N125" s="4">
        <f t="shared" si="87"/>
        <v>1.1509733494223666</v>
      </c>
      <c r="O125" s="4">
        <f t="shared" si="88"/>
        <v>1.2405581013827001</v>
      </c>
      <c r="P125" s="4">
        <f t="shared" si="89"/>
        <v>1.273878068480971</v>
      </c>
      <c r="Q125" s="4">
        <f t="shared" si="90"/>
        <v>1.163641387731263</v>
      </c>
      <c r="R125" s="4">
        <f t="shared" si="91"/>
        <v>0.91346399158346703</v>
      </c>
    </row>
    <row r="126" spans="1:18" x14ac:dyDescent="0.25">
      <c r="A126" s="1">
        <v>1006</v>
      </c>
      <c r="B126" s="1">
        <v>2020</v>
      </c>
      <c r="C126" s="2">
        <v>3.5553577617974952E-5</v>
      </c>
      <c r="D126" s="2">
        <v>-9.6377022564411163E-3</v>
      </c>
      <c r="E126" s="2">
        <v>1.4948926400393248E-3</v>
      </c>
      <c r="F126" s="2">
        <v>-3.7285804748535156E-2</v>
      </c>
      <c r="G126" s="2">
        <v>-4.5393060892820358E-2</v>
      </c>
      <c r="H126" s="2">
        <v>3.4787047188729048E-3</v>
      </c>
      <c r="I126" s="2">
        <v>4.8871040344238281E-2</v>
      </c>
      <c r="K126" s="1">
        <v>2019</v>
      </c>
      <c r="L126" s="4">
        <f t="shared" si="85"/>
        <v>1.001590393714189</v>
      </c>
      <c r="M126" s="4">
        <f t="shared" si="86"/>
        <v>0.88224090148473555</v>
      </c>
      <c r="N126" s="4">
        <f t="shared" si="87"/>
        <v>1.154529813875022</v>
      </c>
      <c r="O126" s="4">
        <f t="shared" si="88"/>
        <v>1.2304721990496317</v>
      </c>
      <c r="P126" s="4">
        <f t="shared" si="89"/>
        <v>1.255319562749585</v>
      </c>
      <c r="Q126" s="4">
        <f t="shared" si="90"/>
        <v>1.1682266315299861</v>
      </c>
      <c r="R126" s="4">
        <f t="shared" si="91"/>
        <v>0.93062183630698947</v>
      </c>
    </row>
    <row r="127" spans="1:18" x14ac:dyDescent="0.25">
      <c r="A127" s="1">
        <v>1006</v>
      </c>
      <c r="B127" s="1">
        <v>2021</v>
      </c>
      <c r="C127" s="2">
        <v>4.2209016100969166E-5</v>
      </c>
      <c r="D127" s="2">
        <v>-9.6377022564411163E-3</v>
      </c>
      <c r="E127" s="2">
        <v>1.8554143607616425E-3</v>
      </c>
      <c r="F127" s="2">
        <v>0.22488012909889221</v>
      </c>
      <c r="G127" s="2">
        <v>0.21714004874229431</v>
      </c>
      <c r="H127" s="2">
        <v>4.1298996657133102E-3</v>
      </c>
      <c r="I127" s="2">
        <v>-0.21300983428955078</v>
      </c>
      <c r="K127" s="1">
        <v>2020</v>
      </c>
      <c r="L127" s="4">
        <f t="shared" si="85"/>
        <v>1.0016260044690346</v>
      </c>
      <c r="M127" s="4">
        <f t="shared" si="86"/>
        <v>0.87377896865135196</v>
      </c>
      <c r="N127" s="4">
        <f t="shared" si="87"/>
        <v>1.1562570026557415</v>
      </c>
      <c r="O127" s="4">
        <f t="shared" si="88"/>
        <v>1.1854378412500026</v>
      </c>
      <c r="P127" s="4">
        <f t="shared" si="89"/>
        <v>1.1996107281404005</v>
      </c>
      <c r="Q127" s="4">
        <f t="shared" si="90"/>
        <v>1.1722976238104439</v>
      </c>
      <c r="R127" s="4">
        <f t="shared" si="91"/>
        <v>0.97723195970920929</v>
      </c>
    </row>
    <row r="128" spans="1:18" x14ac:dyDescent="0.25">
      <c r="A128" s="1">
        <v>1006</v>
      </c>
      <c r="B128" s="1">
        <v>2022</v>
      </c>
      <c r="C128" s="2">
        <v>6.2194936617743224E-5</v>
      </c>
      <c r="D128" s="2">
        <v>-9.6377022564411163E-3</v>
      </c>
      <c r="E128" s="2">
        <v>3.1816919799894094E-3</v>
      </c>
      <c r="F128" s="2">
        <v>1.611173152923584E-3</v>
      </c>
      <c r="G128" s="2">
        <v>-4.782642237842083E-3</v>
      </c>
      <c r="H128" s="2">
        <v>6.0854023322463036E-3</v>
      </c>
      <c r="I128" s="2">
        <v>1.0867118835449219E-2</v>
      </c>
      <c r="K128" s="1">
        <v>2021</v>
      </c>
      <c r="L128" s="4">
        <f t="shared" si="85"/>
        <v>1.0016682830094459</v>
      </c>
      <c r="M128" s="4">
        <f t="shared" si="86"/>
        <v>0.86539819767201098</v>
      </c>
      <c r="N128" s="4">
        <f t="shared" si="87"/>
        <v>1.1584043299781501</v>
      </c>
      <c r="O128" s="4">
        <f t="shared" si="88"/>
        <v>1.4843727934615645</v>
      </c>
      <c r="P128" s="4">
        <f t="shared" si="89"/>
        <v>1.4905380463283817</v>
      </c>
      <c r="Q128" s="4">
        <f t="shared" si="90"/>
        <v>1.177149106548002</v>
      </c>
      <c r="R128" s="4">
        <f t="shared" si="91"/>
        <v>0.78974823907204861</v>
      </c>
    </row>
    <row r="129" spans="1:18" x14ac:dyDescent="0.25">
      <c r="A129" s="1">
        <v>1006</v>
      </c>
      <c r="B129" s="1">
        <v>2023</v>
      </c>
      <c r="C129" s="2">
        <v>6.7392473283689469E-5</v>
      </c>
      <c r="D129" s="2">
        <v>-9.6377022564411163E-3</v>
      </c>
      <c r="E129" s="2">
        <v>3.4287376329302788E-3</v>
      </c>
      <c r="F129" s="2">
        <v>-0.10551795363426208</v>
      </c>
      <c r="G129" s="2">
        <v>-0.11165952682495117</v>
      </c>
      <c r="H129" s="2">
        <v>6.593950092792511E-3</v>
      </c>
      <c r="I129" s="2">
        <v>0.11825466156005859</v>
      </c>
      <c r="K129" s="1">
        <v>2022</v>
      </c>
      <c r="L129" s="4">
        <f t="shared" si="85"/>
        <v>1.0017305836421915</v>
      </c>
      <c r="M129" s="4">
        <f t="shared" si="86"/>
        <v>0.85709781009022024</v>
      </c>
      <c r="N129" s="4">
        <f t="shared" si="87"/>
        <v>1.1620958853262644</v>
      </c>
      <c r="O129" s="4">
        <f t="shared" si="88"/>
        <v>1.4867663027164746</v>
      </c>
      <c r="P129" s="4">
        <f t="shared" si="89"/>
        <v>1.483426356002034</v>
      </c>
      <c r="Q129" s="4">
        <f t="shared" si="90"/>
        <v>1.1843343729109412</v>
      </c>
      <c r="R129" s="4">
        <f t="shared" si="91"/>
        <v>0.79837732878748269</v>
      </c>
    </row>
    <row r="130" spans="1:18" x14ac:dyDescent="0.25">
      <c r="A130" s="1"/>
      <c r="B130" s="1"/>
      <c r="K130" s="1">
        <v>2023</v>
      </c>
      <c r="L130" s="4">
        <f t="shared" si="85"/>
        <v>1.0017980950186407</v>
      </c>
      <c r="M130" s="4">
        <f t="shared" si="86"/>
        <v>0.84887703491598165</v>
      </c>
      <c r="N130" s="4">
        <f t="shared" si="87"/>
        <v>1.1660872459753053</v>
      </c>
      <c r="O130" s="4">
        <f t="shared" si="88"/>
        <v>1.3378790228970621</v>
      </c>
      <c r="P130" s="4">
        <f t="shared" si="89"/>
        <v>1.3267004440326708</v>
      </c>
      <c r="Q130" s="4">
        <f t="shared" si="90"/>
        <v>1.1921696188797326</v>
      </c>
      <c r="R130" s="4">
        <f t="shared" si="91"/>
        <v>0.89859819715035449</v>
      </c>
    </row>
    <row r="131" spans="1:18" x14ac:dyDescent="0.25">
      <c r="B131" s="1" t="s">
        <v>10</v>
      </c>
      <c r="C131" s="2">
        <f>AVERAGE(C113:C129)</f>
        <v>1.0567531653043047E-4</v>
      </c>
      <c r="D131" s="2">
        <f t="shared" ref="D131" si="92">AVERAGE(D113:D129)</f>
        <v>-9.6377022564411163E-3</v>
      </c>
      <c r="E131" s="2">
        <f t="shared" ref="E131" si="93">AVERAGE(E113:E129)</f>
        <v>9.0384653029853806E-3</v>
      </c>
      <c r="F131" s="2">
        <f t="shared" ref="F131" si="94">AVERAGE(F113:F129)</f>
        <v>1.7122678896960092E-2</v>
      </c>
      <c r="G131" s="2">
        <f t="shared" ref="G131" si="95">AVERAGE(G113:G129)</f>
        <v>1.662911709589774E-2</v>
      </c>
      <c r="H131" s="2">
        <f t="shared" ref="H131" si="96">AVERAGE(H113:H129)</f>
        <v>1.0339697425746742E-2</v>
      </c>
      <c r="I131" s="2">
        <f t="shared" ref="I131" si="97">AVERAGE(I113:I129)</f>
        <v>-6.2893699197208181E-3</v>
      </c>
      <c r="K131" s="2" t="s">
        <v>11</v>
      </c>
      <c r="L131" s="4">
        <f>AVERAGE(L113:L130)</f>
        <v>1.0012037311773576</v>
      </c>
      <c r="M131" s="4">
        <f>AVERAGE(M113:M130)</f>
        <v>0.92249741788502559</v>
      </c>
      <c r="N131" s="4">
        <f t="shared" ref="N131" si="98">AVERAGE(N113:N130)</f>
        <v>1.1219103310213776</v>
      </c>
      <c r="O131" s="4">
        <f t="shared" ref="O131" si="99">AVERAGE(O113:O130)</f>
        <v>1.1492757473571054</v>
      </c>
      <c r="P131" s="4">
        <f t="shared" ref="P131" si="100">AVERAGE(P113:P130)</f>
        <v>1.1859874382775926</v>
      </c>
      <c r="Q131" s="4">
        <f t="shared" ref="Q131" si="101">AVERAGE(Q113:Q130)</f>
        <v>1.1262840411100123</v>
      </c>
      <c r="R131" s="4">
        <f t="shared" ref="R131" si="102">AVERAGE(R113:R130)</f>
        <v>0.959263344068914</v>
      </c>
    </row>
    <row r="132" spans="1:18" x14ac:dyDescent="0.25">
      <c r="B132" s="1"/>
      <c r="C132" s="15">
        <f t="shared" ref="C132:I132" si="103">C131-L132</f>
        <v>-1.1018204577883939E-17</v>
      </c>
      <c r="D132" s="15">
        <f t="shared" si="103"/>
        <v>2.2551405187698492E-17</v>
      </c>
      <c r="E132" s="15">
        <f t="shared" si="103"/>
        <v>2.6020852139652106E-17</v>
      </c>
      <c r="F132" s="15">
        <f t="shared" si="103"/>
        <v>0</v>
      </c>
      <c r="G132" s="15">
        <f t="shared" si="103"/>
        <v>0</v>
      </c>
      <c r="H132" s="15">
        <f t="shared" si="103"/>
        <v>0</v>
      </c>
      <c r="I132" s="15">
        <f t="shared" si="103"/>
        <v>0</v>
      </c>
      <c r="K132" s="2" t="s">
        <v>12</v>
      </c>
      <c r="L132" s="2">
        <f>LN(L130/L113)/17</f>
        <v>1.0567531653044149E-4</v>
      </c>
      <c r="M132" s="2">
        <f>LN(M130/M113)/17</f>
        <v>-9.6377022564411389E-3</v>
      </c>
      <c r="N132" s="2">
        <f t="shared" ref="N132:Q132" si="104">LN(N130/N113)/17</f>
        <v>9.0384653029853546E-3</v>
      </c>
      <c r="O132" s="2">
        <f t="shared" si="104"/>
        <v>1.7122678896960092E-2</v>
      </c>
      <c r="P132" s="2">
        <f t="shared" si="104"/>
        <v>1.6629117095897754E-2</v>
      </c>
      <c r="Q132" s="2">
        <f t="shared" si="104"/>
        <v>1.033969742574674E-2</v>
      </c>
      <c r="R132" s="2">
        <f>LN(R130/R113)/17</f>
        <v>-6.2893699197208233E-3</v>
      </c>
    </row>
    <row r="133" spans="1:18" x14ac:dyDescent="0.25">
      <c r="A133" s="1"/>
      <c r="B133" s="1"/>
      <c r="K133" s="2" t="s">
        <v>13</v>
      </c>
      <c r="L133" s="2">
        <f>LN(L130/L131)</f>
        <v>5.9347310716833623E-4</v>
      </c>
      <c r="M133" s="2">
        <f>LN(M130/M131)</f>
        <v>-8.3170236247504609E-2</v>
      </c>
      <c r="N133" s="2">
        <f t="shared" ref="N133:R133" si="105">LN(N130/N131)</f>
        <v>3.862102511970756E-2</v>
      </c>
      <c r="O133" s="2">
        <f t="shared" si="105"/>
        <v>0.15195358217784513</v>
      </c>
      <c r="P133" s="2">
        <f t="shared" si="105"/>
        <v>0.1121192817823273</v>
      </c>
      <c r="Q133" s="2">
        <f t="shared" si="105"/>
        <v>5.6851101573134562E-2</v>
      </c>
      <c r="R133" s="2">
        <f t="shared" si="105"/>
        <v>-6.532964962312951E-2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1.5326609718613327E-4</v>
      </c>
      <c r="D135" s="2">
        <v>-9.6377022564411163E-3</v>
      </c>
      <c r="E135" s="2">
        <v>3.7712614983320236E-2</v>
      </c>
      <c r="F135" s="2">
        <v>-0.17097651958465576</v>
      </c>
      <c r="G135" s="2">
        <v>-0.14274834096431732</v>
      </c>
      <c r="H135" s="2">
        <v>1.4996170997619629E-2</v>
      </c>
      <c r="I135" s="2">
        <v>0.15774440765380859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3.8501781091326848E-5</v>
      </c>
      <c r="D136" s="2">
        <v>-9.6377022564411163E-3</v>
      </c>
      <c r="E136" s="2">
        <v>9.30451147723943E-4</v>
      </c>
      <c r="F136" s="2">
        <v>-0.11714011430740356</v>
      </c>
      <c r="G136" s="2">
        <v>-0.12580886483192444</v>
      </c>
      <c r="H136" s="2">
        <v>3.7671690806746483E-3</v>
      </c>
      <c r="I136" s="2">
        <v>0.12957572937011719</v>
      </c>
      <c r="K136" s="1">
        <v>2007</v>
      </c>
      <c r="L136" s="4">
        <f t="shared" ref="L136:L152" si="106">L135*EXP(C135)</f>
        <v>1.0001532778430344</v>
      </c>
      <c r="M136" s="4">
        <f t="shared" ref="M136:M152" si="107">M135*EXP(D135)</f>
        <v>0.99040859155459371</v>
      </c>
      <c r="N136" s="4">
        <f t="shared" ref="N136:N152" si="108">N135*EXP(E135)</f>
        <v>1.0384327599761853</v>
      </c>
      <c r="O136" s="4">
        <f t="shared" ref="O136:O152" si="109">O135*EXP(F135)</f>
        <v>0.84284136350456429</v>
      </c>
      <c r="P136" s="4">
        <f t="shared" ref="P136:P152" si="110">P135*EXP(G135)</f>
        <v>0.86697222283769526</v>
      </c>
      <c r="Q136" s="4">
        <f t="shared" ref="Q136:Q152" si="111">Q135*EXP(H135)</f>
        <v>1.0151091777528196</v>
      </c>
      <c r="R136" s="4">
        <f t="shared" ref="R136:R152" si="112">R135*EXP(I135)</f>
        <v>1.1708668918435741</v>
      </c>
    </row>
    <row r="137" spans="1:18" x14ac:dyDescent="0.25">
      <c r="A137" s="1">
        <v>1007</v>
      </c>
      <c r="B137" s="1">
        <v>2009</v>
      </c>
      <c r="C137" s="2">
        <v>5.8349378377897665E-5</v>
      </c>
      <c r="D137" s="2">
        <v>-9.6377022564411163E-3</v>
      </c>
      <c r="E137" s="2">
        <v>-8.0167799023911357E-4</v>
      </c>
      <c r="F137" s="2">
        <v>9.4907879829406738E-2</v>
      </c>
      <c r="G137" s="2">
        <v>8.4526851773262024E-2</v>
      </c>
      <c r="H137" s="2">
        <v>5.7091373018920422E-3</v>
      </c>
      <c r="I137" s="2">
        <v>-7.8817367553710938E-2</v>
      </c>
      <c r="K137" s="1">
        <v>2008</v>
      </c>
      <c r="L137" s="4">
        <f t="shared" si="106"/>
        <v>1.0001917862669125</v>
      </c>
      <c r="M137" s="4">
        <f t="shared" si="107"/>
        <v>0.980909178225154</v>
      </c>
      <c r="N137" s="4">
        <f t="shared" si="108"/>
        <v>1.0393994205750314</v>
      </c>
      <c r="O137" s="4">
        <f t="shared" si="109"/>
        <v>0.7496741497259013</v>
      </c>
      <c r="P137" s="4">
        <f t="shared" si="110"/>
        <v>0.76448168877522482</v>
      </c>
      <c r="Q137" s="4">
        <f t="shared" si="111"/>
        <v>1.0189404777071123</v>
      </c>
      <c r="R137" s="4">
        <f t="shared" si="112"/>
        <v>1.332850840083827</v>
      </c>
    </row>
    <row r="138" spans="1:18" x14ac:dyDescent="0.25">
      <c r="A138" s="1">
        <v>1007</v>
      </c>
      <c r="B138" s="1">
        <v>2010</v>
      </c>
      <c r="C138" s="2">
        <v>2.9438948331517167E-5</v>
      </c>
      <c r="D138" s="2">
        <v>-9.6377022564411163E-3</v>
      </c>
      <c r="E138" s="2">
        <v>5.5119250901043415E-3</v>
      </c>
      <c r="F138" s="2">
        <v>-7.6077044010162354E-2</v>
      </c>
      <c r="G138" s="2">
        <v>-8.0173380672931671E-2</v>
      </c>
      <c r="H138" s="2">
        <v>2.8804249595850706E-3</v>
      </c>
      <c r="I138" s="2">
        <v>8.30535888671875E-2</v>
      </c>
      <c r="K138" s="1">
        <v>2009</v>
      </c>
      <c r="L138" s="4">
        <f t="shared" si="106"/>
        <v>1.0002501485385844</v>
      </c>
      <c r="M138" s="4">
        <f t="shared" si="107"/>
        <v>0.97150087764894866</v>
      </c>
      <c r="N138" s="4">
        <f t="shared" si="108"/>
        <v>1.038566490851812</v>
      </c>
      <c r="O138" s="4">
        <f t="shared" si="109"/>
        <v>0.82430987814091727</v>
      </c>
      <c r="P138" s="4">
        <f t="shared" si="110"/>
        <v>0.8319105516114198</v>
      </c>
      <c r="Q138" s="4">
        <f t="shared" si="111"/>
        <v>1.024774386243237</v>
      </c>
      <c r="R138" s="4">
        <f t="shared" si="112"/>
        <v>1.2318323415791972</v>
      </c>
    </row>
    <row r="139" spans="1:18" x14ac:dyDescent="0.25">
      <c r="A139" s="1">
        <v>1007</v>
      </c>
      <c r="B139" s="1">
        <v>2011</v>
      </c>
      <c r="C139" s="2">
        <v>6.884057802380994E-5</v>
      </c>
      <c r="D139" s="2">
        <v>-9.6377022564411163E-3</v>
      </c>
      <c r="E139" s="2">
        <v>2.1737780421972275E-2</v>
      </c>
      <c r="F139" s="2">
        <v>-1.6287267208099365E-2</v>
      </c>
      <c r="G139" s="2">
        <v>-4.1183484718203545E-3</v>
      </c>
      <c r="H139" s="2">
        <v>6.735638715326786E-3</v>
      </c>
      <c r="I139" s="2">
        <v>1.0853767395019531E-2</v>
      </c>
      <c r="K139" s="1">
        <v>2010</v>
      </c>
      <c r="L139" s="4">
        <f t="shared" si="106"/>
        <v>1.0002795952844643</v>
      </c>
      <c r="M139" s="4">
        <f t="shared" si="107"/>
        <v>0.96218281592634691</v>
      </c>
      <c r="N139" s="4">
        <f t="shared" si="108"/>
        <v>1.0443067970862938</v>
      </c>
      <c r="O139" s="4">
        <f t="shared" si="109"/>
        <v>0.76392489618322368</v>
      </c>
      <c r="P139" s="4">
        <f t="shared" si="110"/>
        <v>0.76781709273850995</v>
      </c>
      <c r="Q139" s="4">
        <f t="shared" si="111"/>
        <v>1.027730427246641</v>
      </c>
      <c r="R139" s="4">
        <f t="shared" si="112"/>
        <v>1.3385090675104114</v>
      </c>
    </row>
    <row r="140" spans="1:18" x14ac:dyDescent="0.25">
      <c r="A140" s="1">
        <v>1007</v>
      </c>
      <c r="B140" s="1">
        <v>2012</v>
      </c>
      <c r="C140" s="2">
        <v>2.5671892217360437E-5</v>
      </c>
      <c r="D140" s="2">
        <v>-9.6377022564411163E-3</v>
      </c>
      <c r="E140" s="2">
        <v>7.2959521785378456E-3</v>
      </c>
      <c r="F140" s="2">
        <v>-0.19131195545196533</v>
      </c>
      <c r="G140" s="2">
        <v>-0.19362802803516388</v>
      </c>
      <c r="H140" s="2">
        <v>2.5118410121649504E-3</v>
      </c>
      <c r="I140" s="2">
        <v>0.19614028930664063</v>
      </c>
      <c r="K140" s="1">
        <v>2011</v>
      </c>
      <c r="L140" s="4">
        <f t="shared" si="106"/>
        <v>1.0003484574802186</v>
      </c>
      <c r="M140" s="4">
        <f t="shared" si="107"/>
        <v>0.95295412753964615</v>
      </c>
      <c r="N140" s="4">
        <f t="shared" si="108"/>
        <v>1.0672562402257353</v>
      </c>
      <c r="O140" s="4">
        <f t="shared" si="109"/>
        <v>0.7515834245180707</v>
      </c>
      <c r="P140" s="4">
        <f t="shared" si="110"/>
        <v>0.7646614568522806</v>
      </c>
      <c r="Q140" s="4">
        <f t="shared" si="111"/>
        <v>1.034676213996228</v>
      </c>
      <c r="R140" s="4">
        <f t="shared" si="112"/>
        <v>1.3531160606412911</v>
      </c>
    </row>
    <row r="141" spans="1:18" x14ac:dyDescent="0.25">
      <c r="A141" s="1">
        <v>1007</v>
      </c>
      <c r="B141" s="1">
        <v>2013</v>
      </c>
      <c r="C141" s="2">
        <v>3.7400626752059907E-5</v>
      </c>
      <c r="D141" s="2">
        <v>-9.6377022564411163E-3</v>
      </c>
      <c r="E141" s="2">
        <v>5.586293525993824E-3</v>
      </c>
      <c r="F141" s="2">
        <v>0.12158817052841187</v>
      </c>
      <c r="G141" s="2">
        <v>0.11757416278123856</v>
      </c>
      <c r="H141" s="2">
        <v>3.6594278644770384E-3</v>
      </c>
      <c r="I141" s="2">
        <v>-0.11391448974609375</v>
      </c>
      <c r="K141" s="1">
        <v>2012</v>
      </c>
      <c r="L141" s="4">
        <f t="shared" si="106"/>
        <v>1.0003741386476395</v>
      </c>
      <c r="M141" s="4">
        <f t="shared" si="107"/>
        <v>0.94381395527267764</v>
      </c>
      <c r="N141" s="4">
        <f t="shared" si="108"/>
        <v>1.0750713654394224</v>
      </c>
      <c r="O141" s="4">
        <f t="shared" si="109"/>
        <v>0.6207138944192756</v>
      </c>
      <c r="P141" s="4">
        <f t="shared" si="110"/>
        <v>0.63005377178264277</v>
      </c>
      <c r="Q141" s="4">
        <f t="shared" si="111"/>
        <v>1.0372784229442482</v>
      </c>
      <c r="R141" s="4">
        <f t="shared" si="112"/>
        <v>1.6463330405308101</v>
      </c>
    </row>
    <row r="142" spans="1:18" x14ac:dyDescent="0.25">
      <c r="A142" s="1">
        <v>1007</v>
      </c>
      <c r="B142" s="1">
        <v>2014</v>
      </c>
      <c r="C142" s="2">
        <v>5.9601606335490942E-4</v>
      </c>
      <c r="D142" s="2">
        <v>-9.6377022564411163E-3</v>
      </c>
      <c r="E142" s="2">
        <v>1.3514271704480052E-3</v>
      </c>
      <c r="F142" s="2">
        <v>0.10016536712646484</v>
      </c>
      <c r="G142" s="2">
        <v>9.2475108802318573E-2</v>
      </c>
      <c r="H142" s="2">
        <v>5.8316603302955627E-2</v>
      </c>
      <c r="I142" s="2">
        <v>-3.4158706665039063E-2</v>
      </c>
      <c r="K142" s="1">
        <v>2013</v>
      </c>
      <c r="L142" s="4">
        <f t="shared" si="106"/>
        <v>1.0004115539670853</v>
      </c>
      <c r="M142" s="4">
        <f t="shared" si="107"/>
        <v>0.93476145013118295</v>
      </c>
      <c r="N142" s="4">
        <f t="shared" si="108"/>
        <v>1.0810938356295101</v>
      </c>
      <c r="O142" s="4">
        <f t="shared" si="109"/>
        <v>0.70096533061924915</v>
      </c>
      <c r="P142" s="4">
        <f t="shared" si="110"/>
        <v>0.70866245743068634</v>
      </c>
      <c r="Q142" s="4">
        <f t="shared" si="111"/>
        <v>1.0410812222996164</v>
      </c>
      <c r="R142" s="4">
        <f t="shared" si="112"/>
        <v>1.469079369424775</v>
      </c>
    </row>
    <row r="143" spans="1:18" x14ac:dyDescent="0.25">
      <c r="A143" s="1">
        <v>1007</v>
      </c>
      <c r="B143" s="1">
        <v>2015</v>
      </c>
      <c r="C143" s="2">
        <v>7.7880795288365334E-5</v>
      </c>
      <c r="D143" s="2">
        <v>-9.6377022564411163E-3</v>
      </c>
      <c r="E143" s="2">
        <v>6.1905770562589169E-3</v>
      </c>
      <c r="F143" s="2">
        <v>0.1301119327545166</v>
      </c>
      <c r="G143" s="2">
        <v>0.12674269080162048</v>
      </c>
      <c r="H143" s="2">
        <v>7.6201697811484337E-3</v>
      </c>
      <c r="I143" s="2">
        <v>-0.11912250518798828</v>
      </c>
      <c r="K143" s="1">
        <v>2014</v>
      </c>
      <c r="L143" s="4">
        <f t="shared" si="106"/>
        <v>1.0010079930491962</v>
      </c>
      <c r="M143" s="4">
        <f t="shared" si="107"/>
        <v>0.92579577126395451</v>
      </c>
      <c r="N143" s="4">
        <f t="shared" si="108"/>
        <v>1.0825558428884381</v>
      </c>
      <c r="O143" s="4">
        <f t="shared" si="109"/>
        <v>0.77481461625274084</v>
      </c>
      <c r="P143" s="4">
        <f t="shared" si="110"/>
        <v>0.77732181377440523</v>
      </c>
      <c r="Q143" s="4">
        <f t="shared" si="111"/>
        <v>1.1035987307213473</v>
      </c>
      <c r="R143" s="4">
        <f t="shared" si="112"/>
        <v>1.419744915674976</v>
      </c>
    </row>
    <row r="144" spans="1:18" x14ac:dyDescent="0.25">
      <c r="A144" s="1">
        <v>1007</v>
      </c>
      <c r="B144" s="1">
        <v>2016</v>
      </c>
      <c r="C144" s="2">
        <v>7.3577582952566445E-5</v>
      </c>
      <c r="D144" s="2">
        <v>-9.6377022564411163E-3</v>
      </c>
      <c r="E144" s="2">
        <v>8.1953341141343117E-3</v>
      </c>
      <c r="F144" s="2">
        <v>0.20333132147789001</v>
      </c>
      <c r="G144" s="2">
        <v>0.20196253061294556</v>
      </c>
      <c r="H144" s="2">
        <v>7.1991262957453728E-3</v>
      </c>
      <c r="I144" s="2">
        <v>-0.19476413726806641</v>
      </c>
      <c r="K144" s="1">
        <v>2015</v>
      </c>
      <c r="L144" s="4">
        <f t="shared" si="106"/>
        <v>1.0010859553836298</v>
      </c>
      <c r="M144" s="4">
        <f t="shared" si="107"/>
        <v>0.91691608588473195</v>
      </c>
      <c r="N144" s="4">
        <f t="shared" si="108"/>
        <v>1.0892782746486818</v>
      </c>
      <c r="O144" s="4">
        <f t="shared" si="109"/>
        <v>0.88247964965332493</v>
      </c>
      <c r="P144" s="4">
        <f t="shared" si="110"/>
        <v>0.88235734777831665</v>
      </c>
      <c r="Q144" s="4">
        <f t="shared" si="111"/>
        <v>1.1120404632886165</v>
      </c>
      <c r="R144" s="4">
        <f t="shared" si="112"/>
        <v>1.2603062077220386</v>
      </c>
    </row>
    <row r="145" spans="1:18" x14ac:dyDescent="0.25">
      <c r="A145" s="1">
        <v>1007</v>
      </c>
      <c r="B145" s="1">
        <v>2017</v>
      </c>
      <c r="C145" s="2">
        <v>7.5317933806218207E-5</v>
      </c>
      <c r="D145" s="2">
        <v>-9.6377022564411163E-3</v>
      </c>
      <c r="E145" s="2">
        <v>7.9520475119352341E-3</v>
      </c>
      <c r="F145" s="2">
        <v>4.3228551745414734E-2</v>
      </c>
      <c r="G145" s="2">
        <v>4.1618216782808304E-2</v>
      </c>
      <c r="H145" s="2">
        <v>7.3694093152880669E-3</v>
      </c>
      <c r="I145" s="2">
        <v>-3.424835205078125E-2</v>
      </c>
      <c r="K145" s="1">
        <v>2016</v>
      </c>
      <c r="L145" s="4">
        <f t="shared" si="106"/>
        <v>1.0011596155783908</v>
      </c>
      <c r="M145" s="4">
        <f t="shared" si="107"/>
        <v>0.90812156919484821</v>
      </c>
      <c r="N145" s="4">
        <f t="shared" si="108"/>
        <v>1.098241954057233</v>
      </c>
      <c r="O145" s="4">
        <f t="shared" si="109"/>
        <v>1.081459774078128</v>
      </c>
      <c r="P145" s="4">
        <f t="shared" si="110"/>
        <v>1.0798308211638958</v>
      </c>
      <c r="Q145" s="4">
        <f t="shared" si="111"/>
        <v>1.1200750694008346</v>
      </c>
      <c r="R145" s="4">
        <f t="shared" si="112"/>
        <v>1.0372682515504144</v>
      </c>
    </row>
    <row r="146" spans="1:18" x14ac:dyDescent="0.25">
      <c r="A146" s="1">
        <v>1007</v>
      </c>
      <c r="B146" s="1">
        <v>2018</v>
      </c>
      <c r="C146" s="2">
        <v>8.0506455560680479E-5</v>
      </c>
      <c r="D146" s="2">
        <v>-9.6377022564411163E-3</v>
      </c>
      <c r="E146" s="2">
        <v>4.8153828829526901E-3</v>
      </c>
      <c r="F146" s="2">
        <v>-2.3947134613990784E-2</v>
      </c>
      <c r="G146" s="2">
        <v>-2.8688946738839149E-2</v>
      </c>
      <c r="H146" s="2">
        <v>7.8770751133561134E-3</v>
      </c>
      <c r="I146" s="2">
        <v>3.6565780639648438E-2</v>
      </c>
      <c r="K146" s="1">
        <v>2017</v>
      </c>
      <c r="L146" s="4">
        <f t="shared" si="106"/>
        <v>1.0012350236918024</v>
      </c>
      <c r="M146" s="4">
        <f t="shared" si="107"/>
        <v>0.89941140430661715</v>
      </c>
      <c r="N146" s="4">
        <f t="shared" si="108"/>
        <v>1.1070100421779934</v>
      </c>
      <c r="O146" s="4">
        <f t="shared" si="109"/>
        <v>1.1292348990328431</v>
      </c>
      <c r="P146" s="4">
        <f t="shared" si="110"/>
        <v>1.1257197384213296</v>
      </c>
      <c r="Q146" s="4">
        <f t="shared" si="111"/>
        <v>1.1283598505284498</v>
      </c>
      <c r="R146" s="4">
        <f t="shared" si="112"/>
        <v>1.0023449692708439</v>
      </c>
    </row>
    <row r="147" spans="1:18" x14ac:dyDescent="0.25">
      <c r="A147" s="1">
        <v>1007</v>
      </c>
      <c r="B147" s="1">
        <v>2019</v>
      </c>
      <c r="C147" s="2">
        <v>1.4374348393175751E-4</v>
      </c>
      <c r="D147" s="2">
        <v>-9.6377022564411163E-3</v>
      </c>
      <c r="E147" s="2">
        <v>4.8207845538854599E-3</v>
      </c>
      <c r="F147" s="2">
        <v>-9.9036574363708496E-2</v>
      </c>
      <c r="G147" s="2">
        <v>-0.10370974987745285</v>
      </c>
      <c r="H147" s="2">
        <v>1.4064440503716469E-2</v>
      </c>
      <c r="I147" s="2">
        <v>0.11777496337890625</v>
      </c>
      <c r="K147" s="1">
        <v>2018</v>
      </c>
      <c r="L147" s="4">
        <f t="shared" si="106"/>
        <v>1.001315632819477</v>
      </c>
      <c r="M147" s="4">
        <f t="shared" si="107"/>
        <v>0.89078478216745594</v>
      </c>
      <c r="N147" s="4">
        <f t="shared" si="108"/>
        <v>1.1123535746382831</v>
      </c>
      <c r="O147" s="4">
        <f t="shared" si="109"/>
        <v>1.1025141781826924</v>
      </c>
      <c r="P147" s="4">
        <f t="shared" si="110"/>
        <v>1.0938828912047984</v>
      </c>
      <c r="Q147" s="4">
        <f t="shared" si="111"/>
        <v>1.1372831243355164</v>
      </c>
      <c r="R147" s="4">
        <f t="shared" si="112"/>
        <v>1.0396748341154594</v>
      </c>
    </row>
    <row r="148" spans="1:18" x14ac:dyDescent="0.25">
      <c r="A148" s="1">
        <v>1007</v>
      </c>
      <c r="B148" s="1">
        <v>2020</v>
      </c>
      <c r="C148" s="2">
        <v>5.3642037528334185E-5</v>
      </c>
      <c r="D148" s="2">
        <v>-9.6377022564411163E-3</v>
      </c>
      <c r="E148" s="2">
        <v>5.1158391870558262E-3</v>
      </c>
      <c r="F148" s="2">
        <v>4.5504957437515259E-2</v>
      </c>
      <c r="G148" s="2">
        <v>4.1036736220121384E-2</v>
      </c>
      <c r="H148" s="2">
        <v>5.2485526539385319E-3</v>
      </c>
      <c r="I148" s="2">
        <v>-3.5788536071777344E-2</v>
      </c>
      <c r="K148" s="1">
        <v>2019</v>
      </c>
      <c r="L148" s="4">
        <f t="shared" si="106"/>
        <v>1.001459575762236</v>
      </c>
      <c r="M148" s="4">
        <f t="shared" si="107"/>
        <v>0.88224090148473555</v>
      </c>
      <c r="N148" s="4">
        <f t="shared" si="108"/>
        <v>1.1177289378931674</v>
      </c>
      <c r="O148" s="4">
        <f t="shared" si="109"/>
        <v>0.99855765510280181</v>
      </c>
      <c r="P148" s="4">
        <f t="shared" si="110"/>
        <v>0.98612111421032378</v>
      </c>
      <c r="Q148" s="4">
        <f t="shared" si="111"/>
        <v>1.153391386492606</v>
      </c>
      <c r="R148" s="4">
        <f t="shared" si="112"/>
        <v>1.1696247468062839</v>
      </c>
    </row>
    <row r="149" spans="1:18" x14ac:dyDescent="0.25">
      <c r="A149" s="1">
        <v>1007</v>
      </c>
      <c r="B149" s="1">
        <v>2021</v>
      </c>
      <c r="C149" s="2">
        <v>5.1854654884664342E-5</v>
      </c>
      <c r="D149" s="2">
        <v>-9.6377022564411163E-3</v>
      </c>
      <c r="E149" s="2">
        <v>5.4426123388111591E-3</v>
      </c>
      <c r="F149" s="2">
        <v>3.567051887512207E-2</v>
      </c>
      <c r="G149" s="2">
        <v>3.1527284532785416E-2</v>
      </c>
      <c r="H149" s="2">
        <v>5.0736675038933754E-3</v>
      </c>
      <c r="I149" s="2">
        <v>-2.6453971862792969E-2</v>
      </c>
      <c r="K149" s="1">
        <v>2020</v>
      </c>
      <c r="L149" s="4">
        <f t="shared" si="106"/>
        <v>1.0015132975352419</v>
      </c>
      <c r="M149" s="4">
        <f t="shared" si="107"/>
        <v>0.87377896865135196</v>
      </c>
      <c r="N149" s="4">
        <f t="shared" si="108"/>
        <v>1.1234617108633713</v>
      </c>
      <c r="O149" s="4">
        <f t="shared" si="109"/>
        <v>1.0450466978536497</v>
      </c>
      <c r="P149" s="4">
        <f t="shared" si="110"/>
        <v>1.0274301023680046</v>
      </c>
      <c r="Q149" s="4">
        <f t="shared" si="111"/>
        <v>1.1594609361574073</v>
      </c>
      <c r="R149" s="4">
        <f t="shared" si="112"/>
        <v>1.1285057720580047</v>
      </c>
    </row>
    <row r="150" spans="1:18" x14ac:dyDescent="0.25">
      <c r="A150" s="1">
        <v>1007</v>
      </c>
      <c r="B150" s="1">
        <v>2022</v>
      </c>
      <c r="C150" s="2">
        <v>1.2010487989755347E-4</v>
      </c>
      <c r="D150" s="2">
        <v>-9.6377022564411163E-3</v>
      </c>
      <c r="E150" s="2">
        <v>4.9326615408062935E-3</v>
      </c>
      <c r="F150" s="2">
        <v>6.3089698553085327E-2</v>
      </c>
      <c r="G150" s="2">
        <v>5.850476399064064E-2</v>
      </c>
      <c r="H150" s="2">
        <v>1.175154373049736E-2</v>
      </c>
      <c r="I150" s="2">
        <v>-4.6751976013183594E-2</v>
      </c>
      <c r="K150" s="1">
        <v>2021</v>
      </c>
      <c r="L150" s="4">
        <f t="shared" si="106"/>
        <v>1.0015652320081585</v>
      </c>
      <c r="M150" s="4">
        <f t="shared" si="107"/>
        <v>0.86539819767201098</v>
      </c>
      <c r="N150" s="4">
        <f t="shared" si="108"/>
        <v>1.129592947269592</v>
      </c>
      <c r="O150" s="4">
        <f t="shared" si="109"/>
        <v>1.0829968833643073</v>
      </c>
      <c r="P150" s="4">
        <f t="shared" si="110"/>
        <v>1.0603382094101159</v>
      </c>
      <c r="Q150" s="4">
        <f t="shared" si="111"/>
        <v>1.1653586041830026</v>
      </c>
      <c r="R150" s="4">
        <f t="shared" si="112"/>
        <v>1.0990437243469455</v>
      </c>
    </row>
    <row r="151" spans="1:18" x14ac:dyDescent="0.25">
      <c r="A151" s="1">
        <v>1007</v>
      </c>
      <c r="B151" s="1">
        <v>2023</v>
      </c>
      <c r="C151" s="2">
        <v>1.6836225768201984E-5</v>
      </c>
      <c r="D151" s="2">
        <v>-9.6377022564411163E-3</v>
      </c>
      <c r="E151" s="2">
        <v>6.3757859170436859E-3</v>
      </c>
      <c r="F151" s="2">
        <v>-6.5056443214416504E-2</v>
      </c>
      <c r="G151" s="2">
        <v>-6.8301521241664886E-2</v>
      </c>
      <c r="H151" s="2">
        <v>1.6473239520564675E-3</v>
      </c>
      <c r="I151" s="2">
        <v>6.9948196411132813E-2</v>
      </c>
      <c r="K151" s="1">
        <v>2022</v>
      </c>
      <c r="L151" s="4">
        <f t="shared" si="106"/>
        <v>1.0016855321042282</v>
      </c>
      <c r="M151" s="4">
        <f t="shared" si="107"/>
        <v>0.85709781009022024</v>
      </c>
      <c r="N151" s="4">
        <f t="shared" si="108"/>
        <v>1.1351786117280165</v>
      </c>
      <c r="O151" s="4">
        <f t="shared" si="109"/>
        <v>1.1535242123992528</v>
      </c>
      <c r="P151" s="4">
        <f t="shared" si="110"/>
        <v>1.1242236254455356</v>
      </c>
      <c r="Q151" s="4">
        <f t="shared" si="111"/>
        <v>1.179134150215768</v>
      </c>
      <c r="R151" s="4">
        <f t="shared" si="112"/>
        <v>1.0488438729815119</v>
      </c>
    </row>
    <row r="152" spans="1:18" x14ac:dyDescent="0.25">
      <c r="A152" s="1"/>
      <c r="B152" s="1"/>
      <c r="K152" s="1">
        <v>2023</v>
      </c>
      <c r="L152" s="4">
        <f t="shared" si="106"/>
        <v>1.0017023968499643</v>
      </c>
      <c r="M152" s="4">
        <f t="shared" si="107"/>
        <v>0.84887703491598165</v>
      </c>
      <c r="N152" s="4">
        <f t="shared" si="108"/>
        <v>1.142439389520139</v>
      </c>
      <c r="O152" s="4">
        <f t="shared" si="109"/>
        <v>1.0808689982149944</v>
      </c>
      <c r="P152" s="4">
        <f t="shared" si="110"/>
        <v>1.0500010513594311</v>
      </c>
      <c r="Q152" s="4">
        <f t="shared" si="111"/>
        <v>1.1810781669171244</v>
      </c>
      <c r="R152" s="4">
        <f t="shared" si="112"/>
        <v>1.124835362613025</v>
      </c>
    </row>
    <row r="153" spans="1:18" x14ac:dyDescent="0.25">
      <c r="B153" s="1" t="s">
        <v>10</v>
      </c>
      <c r="C153" s="2">
        <f>AVERAGE(C135:C151)</f>
        <v>1.0005584793843274E-4</v>
      </c>
      <c r="D153" s="2">
        <f t="shared" ref="D153" si="113">AVERAGE(D135:D151)</f>
        <v>-9.6377022564411163E-3</v>
      </c>
      <c r="E153" s="2">
        <f t="shared" ref="E153" si="114">AVERAGE(E135:E151)</f>
        <v>7.8332818606320544E-3</v>
      </c>
      <c r="F153" s="2">
        <f t="shared" ref="F153" si="115">AVERAGE(F135:F151)</f>
        <v>4.5744320925544292E-3</v>
      </c>
      <c r="G153" s="2">
        <f t="shared" ref="G153" si="116">AVERAGE(G135:G151)</f>
        <v>2.8700685566839051E-3</v>
      </c>
      <c r="H153" s="2">
        <f t="shared" ref="H153" si="117">AVERAGE(H135:H151)</f>
        <v>9.7898660049609409E-3</v>
      </c>
      <c r="I153" s="2">
        <f t="shared" ref="I153" si="118">AVERAGE(I135:I151)</f>
        <v>6.9198047413545497E-3</v>
      </c>
      <c r="K153" s="2" t="s">
        <v>11</v>
      </c>
      <c r="L153" s="4">
        <f>AVERAGE(L135:L152)</f>
        <v>1.0008744007116814</v>
      </c>
      <c r="M153" s="4">
        <f>AVERAGE(M135:M152)</f>
        <v>0.92249741788502559</v>
      </c>
      <c r="N153" s="4">
        <f t="shared" ref="N153" si="119">AVERAGE(N135:N152)</f>
        <v>1.0845537886371612</v>
      </c>
      <c r="O153" s="4">
        <f t="shared" ref="O153" si="120">AVERAGE(O135:O152)</f>
        <v>0.92141725006921882</v>
      </c>
      <c r="P153" s="4">
        <f t="shared" ref="P153" si="121">AVERAGE(P135:P152)</f>
        <v>0.91898810873136738</v>
      </c>
      <c r="Q153" s="4">
        <f t="shared" ref="Q153" si="122">AVERAGE(Q135:Q152)</f>
        <v>1.0910761561350319</v>
      </c>
      <c r="R153" s="4">
        <f t="shared" ref="R153" si="123">AVERAGE(R135:R152)</f>
        <v>1.2151544593751882</v>
      </c>
    </row>
    <row r="154" spans="1:18" x14ac:dyDescent="0.25">
      <c r="B154" s="1"/>
      <c r="C154" s="15">
        <f t="shared" ref="C154:I154" si="124">C153-L154</f>
        <v>3.5778671692021646E-18</v>
      </c>
      <c r="D154" s="15">
        <f t="shared" si="124"/>
        <v>2.2551405187698492E-17</v>
      </c>
      <c r="E154" s="15">
        <f t="shared" si="124"/>
        <v>0</v>
      </c>
      <c r="F154" s="15">
        <f t="shared" si="124"/>
        <v>-7.8062556418956319E-18</v>
      </c>
      <c r="G154" s="15">
        <f t="shared" si="124"/>
        <v>-3.6862873864507151E-17</v>
      </c>
      <c r="H154" s="15">
        <f t="shared" si="124"/>
        <v>2.2551405187698492E-17</v>
      </c>
      <c r="I154" s="15">
        <f t="shared" si="124"/>
        <v>0</v>
      </c>
      <c r="K154" s="2" t="s">
        <v>12</v>
      </c>
      <c r="L154" s="2">
        <f>LN(L152/L135)/17</f>
        <v>1.0005584793842916E-4</v>
      </c>
      <c r="M154" s="2">
        <f>LN(M152/M135)/17</f>
        <v>-9.6377022564411389E-3</v>
      </c>
      <c r="N154" s="2">
        <f t="shared" ref="N154:Q154" si="125">LN(N152/N135)/17</f>
        <v>7.8332818606320492E-3</v>
      </c>
      <c r="O154" s="2">
        <f t="shared" si="125"/>
        <v>4.574432092554437E-3</v>
      </c>
      <c r="P154" s="2">
        <f t="shared" si="125"/>
        <v>2.8700685566839419E-3</v>
      </c>
      <c r="Q154" s="2">
        <f t="shared" si="125"/>
        <v>9.7898660049609183E-3</v>
      </c>
      <c r="R154" s="2">
        <f>LN(R152/R135)/17</f>
        <v>6.9198047413545462E-3</v>
      </c>
    </row>
    <row r="155" spans="1:18" x14ac:dyDescent="0.25">
      <c r="A155" s="1"/>
      <c r="B155" s="1"/>
      <c r="K155" s="2" t="s">
        <v>13</v>
      </c>
      <c r="L155" s="2">
        <f>LN(L152/L153)</f>
        <v>8.2693076887146576E-4</v>
      </c>
      <c r="M155" s="2">
        <f>LN(M152/M153)</f>
        <v>-8.3170236247504609E-2</v>
      </c>
      <c r="N155" s="2">
        <f t="shared" ref="N155:R155" si="126">LN(N152/N153)</f>
        <v>5.199714393902722E-2</v>
      </c>
      <c r="O155" s="2">
        <f t="shared" si="126"/>
        <v>0.15960765064312454</v>
      </c>
      <c r="P155" s="2">
        <f t="shared" si="126"/>
        <v>0.13327326153030117</v>
      </c>
      <c r="Q155" s="2">
        <f t="shared" si="126"/>
        <v>7.9263213696137758E-2</v>
      </c>
      <c r="R155" s="2">
        <f t="shared" si="126"/>
        <v>-7.7234515167292919E-2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4.0605798130854964E-4</v>
      </c>
      <c r="D157" s="2">
        <v>-9.6377022564411163E-3</v>
      </c>
      <c r="E157" s="2">
        <v>4.3403264135122299E-3</v>
      </c>
      <c r="F157" s="2">
        <v>-9.0625584125518799E-3</v>
      </c>
      <c r="G157" s="2">
        <v>-1.3953876681625843E-2</v>
      </c>
      <c r="H157" s="2">
        <v>3.9730343967676163E-2</v>
      </c>
      <c r="I157" s="2">
        <v>5.3684234619140625E-2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3.1890187528915703E-4</v>
      </c>
      <c r="D158" s="2">
        <v>-9.6377022564411163E-3</v>
      </c>
      <c r="E158" s="2">
        <v>6.3127386383712292E-3</v>
      </c>
      <c r="F158" s="2">
        <v>0.2071075439453125</v>
      </c>
      <c r="G158" s="2">
        <v>0.20410148799419403</v>
      </c>
      <c r="H158" s="2">
        <v>3.1202640384435654E-2</v>
      </c>
      <c r="I158" s="2">
        <v>-0.17289829254150391</v>
      </c>
      <c r="K158" s="1">
        <v>2007</v>
      </c>
      <c r="L158" s="4">
        <f t="shared" ref="L158:L174" si="127">L157*EXP(C157)</f>
        <v>1.0004061404340105</v>
      </c>
      <c r="M158" s="4">
        <f t="shared" ref="M158:M174" si="128">M157*EXP(D157)</f>
        <v>0.99040859155459371</v>
      </c>
      <c r="N158" s="4">
        <f t="shared" ref="N158:N174" si="129">N157*EXP(E157)</f>
        <v>1.0043497592724915</v>
      </c>
      <c r="O158" s="4">
        <f t="shared" ref="O158:O174" si="130">O157*EXP(F157)</f>
        <v>0.99097838279921791</v>
      </c>
      <c r="P158" s="4">
        <f t="shared" ref="P158:P174" si="131">P157*EXP(G157)</f>
        <v>0.9861430274027525</v>
      </c>
      <c r="Q158" s="4">
        <f t="shared" ref="Q158:Q174" si="132">Q157*EXP(H157)</f>
        <v>1.0405301511261713</v>
      </c>
      <c r="R158" s="4">
        <f t="shared" ref="R158:R174" si="133">R157*EXP(I157)</f>
        <v>1.0551513692721624</v>
      </c>
    </row>
    <row r="159" spans="1:18" x14ac:dyDescent="0.25">
      <c r="A159" s="1">
        <v>1008</v>
      </c>
      <c r="B159" s="1">
        <v>2009</v>
      </c>
      <c r="C159" s="2">
        <v>2.9954736237414181E-4</v>
      </c>
      <c r="D159" s="2">
        <v>-9.6377022564411163E-3</v>
      </c>
      <c r="E159" s="2">
        <v>4.1904007084667683E-3</v>
      </c>
      <c r="F159" s="2">
        <v>-3.6107882857322693E-2</v>
      </c>
      <c r="G159" s="2">
        <v>-4.1255638003349304E-2</v>
      </c>
      <c r="H159" s="2">
        <v>2.9308918863534927E-2</v>
      </c>
      <c r="I159" s="2">
        <v>7.056427001953125E-2</v>
      </c>
      <c r="K159" s="1">
        <v>2008</v>
      </c>
      <c r="L159" s="4">
        <f t="shared" si="127"/>
        <v>1.0007252227035086</v>
      </c>
      <c r="M159" s="4">
        <f t="shared" si="128"/>
        <v>0.980909178225154</v>
      </c>
      <c r="N159" s="4">
        <f t="shared" si="129"/>
        <v>1.0107100109859841</v>
      </c>
      <c r="O159" s="4">
        <f t="shared" si="130"/>
        <v>1.2190172307277685</v>
      </c>
      <c r="P159" s="4">
        <f t="shared" si="131"/>
        <v>1.2094281097524624</v>
      </c>
      <c r="Q159" s="4">
        <f t="shared" si="132"/>
        <v>1.0735092815376701</v>
      </c>
      <c r="R159" s="4">
        <f t="shared" si="133"/>
        <v>0.88761777880723913</v>
      </c>
    </row>
    <row r="160" spans="1:18" x14ac:dyDescent="0.25">
      <c r="A160" s="1">
        <v>1008</v>
      </c>
      <c r="B160" s="1">
        <v>2010</v>
      </c>
      <c r="C160" s="2">
        <v>8.1203092122450471E-5</v>
      </c>
      <c r="D160" s="2">
        <v>-9.6377022564411163E-3</v>
      </c>
      <c r="E160" s="2">
        <v>4.0088649839162827E-3</v>
      </c>
      <c r="F160" s="2">
        <v>-0.1250433474779129</v>
      </c>
      <c r="G160" s="2">
        <v>-0.13059097528457642</v>
      </c>
      <c r="H160" s="2">
        <v>7.9452367499470711E-3</v>
      </c>
      <c r="I160" s="2">
        <v>0.13853549957275391</v>
      </c>
      <c r="K160" s="1">
        <v>2009</v>
      </c>
      <c r="L160" s="4">
        <f t="shared" si="127"/>
        <v>1.0010250322057617</v>
      </c>
      <c r="M160" s="4">
        <f t="shared" si="128"/>
        <v>0.97150087764894866</v>
      </c>
      <c r="N160" s="4">
        <f t="shared" si="129"/>
        <v>1.0149541770999835</v>
      </c>
      <c r="O160" s="4">
        <f t="shared" si="130"/>
        <v>1.1757862851836076</v>
      </c>
      <c r="P160" s="4">
        <f t="shared" si="131"/>
        <v>1.1605476123191294</v>
      </c>
      <c r="Q160" s="4">
        <f t="shared" si="132"/>
        <v>1.1054382948129118</v>
      </c>
      <c r="R160" s="4">
        <f t="shared" si="133"/>
        <v>0.95251465344743735</v>
      </c>
    </row>
    <row r="161" spans="1:18" x14ac:dyDescent="0.25">
      <c r="A161" s="1">
        <v>1008</v>
      </c>
      <c r="B161" s="1">
        <v>2011</v>
      </c>
      <c r="C161" s="2">
        <v>-2.6163759685005061E-5</v>
      </c>
      <c r="D161" s="2">
        <v>-9.6377022564411163E-3</v>
      </c>
      <c r="E161" s="2">
        <v>4.7679571434855461E-3</v>
      </c>
      <c r="F161" s="2">
        <v>-7.9190462827682495E-2</v>
      </c>
      <c r="G161" s="2">
        <v>-8.4086373448371887E-2</v>
      </c>
      <c r="H161" s="2">
        <v>-2.5599673390388489E-3</v>
      </c>
      <c r="I161" s="2">
        <v>8.15277099609375E-2</v>
      </c>
      <c r="K161" s="1">
        <v>2010</v>
      </c>
      <c r="L161" s="4">
        <f t="shared" si="127"/>
        <v>1.0011063218341087</v>
      </c>
      <c r="M161" s="4">
        <f t="shared" si="128"/>
        <v>0.96218281592634691</v>
      </c>
      <c r="N161" s="4">
        <f t="shared" si="129"/>
        <v>1.0190311579335967</v>
      </c>
      <c r="O161" s="4">
        <f t="shared" si="130"/>
        <v>1.0375827772046387</v>
      </c>
      <c r="P161" s="4">
        <f t="shared" si="131"/>
        <v>1.0184694875617657</v>
      </c>
      <c r="Q161" s="4">
        <f t="shared" si="132"/>
        <v>1.1142562477521631</v>
      </c>
      <c r="R161" s="4">
        <f t="shared" si="133"/>
        <v>1.0940492394991941</v>
      </c>
    </row>
    <row r="162" spans="1:18" x14ac:dyDescent="0.25">
      <c r="A162" s="1">
        <v>1008</v>
      </c>
      <c r="B162" s="1">
        <v>2012</v>
      </c>
      <c r="C162" s="2">
        <v>1.0496546019567177E-4</v>
      </c>
      <c r="D162" s="2">
        <v>-9.6377022564411163E-3</v>
      </c>
      <c r="E162" s="2">
        <v>5.487099289894104E-3</v>
      </c>
      <c r="F162" s="2">
        <v>-0.1688086986541748</v>
      </c>
      <c r="G162" s="2">
        <v>-0.17285433411598206</v>
      </c>
      <c r="H162" s="2">
        <v>1.0270241647958755E-2</v>
      </c>
      <c r="I162" s="2">
        <v>0.18312358856201172</v>
      </c>
      <c r="K162" s="1">
        <v>2011</v>
      </c>
      <c r="L162" s="4">
        <f t="shared" si="127"/>
        <v>1.0010801294715319</v>
      </c>
      <c r="M162" s="4">
        <f t="shared" si="128"/>
        <v>0.95295412753964615</v>
      </c>
      <c r="N162" s="4">
        <f t="shared" si="129"/>
        <v>1.0239014562828637</v>
      </c>
      <c r="O162" s="4">
        <f t="shared" si="130"/>
        <v>0.95858531879533804</v>
      </c>
      <c r="P162" s="4">
        <f t="shared" si="131"/>
        <v>0.93633180254407355</v>
      </c>
      <c r="Q162" s="4">
        <f t="shared" si="132"/>
        <v>1.1114074361387316</v>
      </c>
      <c r="R162" s="4">
        <f t="shared" si="133"/>
        <v>1.18698137137213</v>
      </c>
    </row>
    <row r="163" spans="1:18" x14ac:dyDescent="0.25">
      <c r="A163" s="1">
        <v>1008</v>
      </c>
      <c r="B163" s="1">
        <v>2013</v>
      </c>
      <c r="C163" s="2">
        <v>1.1546532914508134E-4</v>
      </c>
      <c r="D163" s="2">
        <v>-9.6377022564411163E-3</v>
      </c>
      <c r="E163" s="2">
        <v>4.4373818673193455E-3</v>
      </c>
      <c r="F163" s="2">
        <v>3.8882970809936523E-2</v>
      </c>
      <c r="G163" s="2">
        <v>3.3798117190599442E-2</v>
      </c>
      <c r="H163" s="2">
        <v>1.1297591961920261E-2</v>
      </c>
      <c r="I163" s="2">
        <v>-2.2500038146972656E-2</v>
      </c>
      <c r="K163" s="1">
        <v>2012</v>
      </c>
      <c r="L163" s="4">
        <f t="shared" si="127"/>
        <v>1.0011852138230319</v>
      </c>
      <c r="M163" s="4">
        <f t="shared" si="128"/>
        <v>0.94381395527267764</v>
      </c>
      <c r="N163" s="4">
        <f t="shared" si="129"/>
        <v>1.0295351474128089</v>
      </c>
      <c r="O163" s="4">
        <f t="shared" si="130"/>
        <v>0.80968871610407089</v>
      </c>
      <c r="P163" s="4">
        <f t="shared" si="131"/>
        <v>0.78769863155608855</v>
      </c>
      <c r="Q163" s="4">
        <f t="shared" si="132"/>
        <v>1.122880674695901</v>
      </c>
      <c r="R163" s="4">
        <f t="shared" si="133"/>
        <v>1.4255205000095654</v>
      </c>
    </row>
    <row r="164" spans="1:18" x14ac:dyDescent="0.25">
      <c r="A164" s="1">
        <v>1008</v>
      </c>
      <c r="B164" s="1">
        <v>2014</v>
      </c>
      <c r="C164" s="2">
        <v>1.0535666660871357E-4</v>
      </c>
      <c r="D164" s="2">
        <v>-9.6377022564411163E-3</v>
      </c>
      <c r="E164" s="2">
        <v>4.1170478798449039E-3</v>
      </c>
      <c r="F164" s="2">
        <v>5.5216789245605469E-2</v>
      </c>
      <c r="G164" s="2">
        <v>4.980149120092392E-2</v>
      </c>
      <c r="H164" s="2">
        <v>1.0308519005775452E-2</v>
      </c>
      <c r="I164" s="2">
        <v>-3.9493560791015625E-2</v>
      </c>
      <c r="K164" s="1">
        <v>2013</v>
      </c>
      <c r="L164" s="4">
        <f t="shared" si="127"/>
        <v>1.0013008226775599</v>
      </c>
      <c r="M164" s="4">
        <f t="shared" si="128"/>
        <v>0.93476145013118295</v>
      </c>
      <c r="N164" s="4">
        <f t="shared" si="129"/>
        <v>1.0341137389744535</v>
      </c>
      <c r="O164" s="4">
        <f t="shared" si="130"/>
        <v>0.84179190795966974</v>
      </c>
      <c r="P164" s="4">
        <f t="shared" si="131"/>
        <v>0.81477637300061523</v>
      </c>
      <c r="Q164" s="4">
        <f t="shared" si="132"/>
        <v>1.1356384527708072</v>
      </c>
      <c r="R164" s="4">
        <f t="shared" si="133"/>
        <v>1.3938043793593975</v>
      </c>
    </row>
    <row r="165" spans="1:18" x14ac:dyDescent="0.25">
      <c r="A165" s="1">
        <v>1008</v>
      </c>
      <c r="B165" s="1">
        <v>2015</v>
      </c>
      <c r="C165" s="2">
        <v>1.1477554653538391E-4</v>
      </c>
      <c r="D165" s="2">
        <v>-9.6377022564411163E-3</v>
      </c>
      <c r="E165" s="2">
        <v>4.7399555332958698E-3</v>
      </c>
      <c r="F165" s="2">
        <v>9.3984901905059814E-3</v>
      </c>
      <c r="G165" s="2">
        <v>4.6155191957950592E-3</v>
      </c>
      <c r="H165" s="2">
        <v>1.1230100877583027E-2</v>
      </c>
      <c r="I165" s="2">
        <v>6.61468505859375E-3</v>
      </c>
      <c r="K165" s="1">
        <v>2014</v>
      </c>
      <c r="L165" s="4">
        <f t="shared" si="127"/>
        <v>1.0014063219519382</v>
      </c>
      <c r="M165" s="4">
        <f t="shared" si="128"/>
        <v>0.92579577126395451</v>
      </c>
      <c r="N165" s="4">
        <f t="shared" si="129"/>
        <v>1.0383800109478714</v>
      </c>
      <c r="O165" s="4">
        <f t="shared" si="130"/>
        <v>0.88958017037606218</v>
      </c>
      <c r="P165" s="4">
        <f t="shared" si="131"/>
        <v>0.85638083494026296</v>
      </c>
      <c r="Q165" s="4">
        <f t="shared" si="132"/>
        <v>1.1474057508481268</v>
      </c>
      <c r="R165" s="4">
        <f t="shared" si="133"/>
        <v>1.339830899042088</v>
      </c>
    </row>
    <row r="166" spans="1:18" x14ac:dyDescent="0.25">
      <c r="A166" s="1">
        <v>1008</v>
      </c>
      <c r="B166" s="1">
        <v>2016</v>
      </c>
      <c r="C166" s="2">
        <v>1.198924146592617E-4</v>
      </c>
      <c r="D166" s="2">
        <v>-9.6377022564411163E-3</v>
      </c>
      <c r="E166" s="2">
        <v>3.9783138781785965E-3</v>
      </c>
      <c r="F166" s="2">
        <v>-3.3384531736373901E-2</v>
      </c>
      <c r="G166" s="2">
        <v>-3.8924027234315872E-2</v>
      </c>
      <c r="H166" s="2">
        <v>1.1730755679309368E-2</v>
      </c>
      <c r="I166" s="2">
        <v>5.0655364990234375E-2</v>
      </c>
      <c r="K166" s="1">
        <v>2015</v>
      </c>
      <c r="L166" s="4">
        <f t="shared" si="127"/>
        <v>1.0015212655060726</v>
      </c>
      <c r="M166" s="4">
        <f t="shared" si="128"/>
        <v>0.91691608588473195</v>
      </c>
      <c r="N166" s="4">
        <f t="shared" si="129"/>
        <v>1.0433135692129016</v>
      </c>
      <c r="O166" s="4">
        <f t="shared" si="130"/>
        <v>0.89798029328444073</v>
      </c>
      <c r="P166" s="4">
        <f t="shared" si="131"/>
        <v>0.86034261292085046</v>
      </c>
      <c r="Q166" s="4">
        <f t="shared" si="132"/>
        <v>1.1603638574154433</v>
      </c>
      <c r="R166" s="4">
        <f t="shared" si="133"/>
        <v>1.3487228347265818</v>
      </c>
    </row>
    <row r="167" spans="1:18" x14ac:dyDescent="0.25">
      <c r="A167" s="1">
        <v>1008</v>
      </c>
      <c r="B167" s="1">
        <v>2017</v>
      </c>
      <c r="C167" s="2">
        <v>1.3055921590421349E-4</v>
      </c>
      <c r="D167" s="2">
        <v>-9.6377022564411163E-3</v>
      </c>
      <c r="E167" s="2">
        <v>6.90416619181633E-3</v>
      </c>
      <c r="F167" s="2">
        <v>-1.9978106021881104E-2</v>
      </c>
      <c r="G167" s="2">
        <v>-2.2581083700060844E-2</v>
      </c>
      <c r="H167" s="2">
        <v>1.2774438597261906E-2</v>
      </c>
      <c r="I167" s="2">
        <v>3.53546142578125E-2</v>
      </c>
      <c r="K167" s="1">
        <v>2016</v>
      </c>
      <c r="L167" s="4">
        <f t="shared" si="127"/>
        <v>1.0016413475072432</v>
      </c>
      <c r="M167" s="4">
        <f t="shared" si="128"/>
        <v>0.90812156919484821</v>
      </c>
      <c r="N167" s="4">
        <f t="shared" si="129"/>
        <v>1.0474724652763274</v>
      </c>
      <c r="O167" s="4">
        <f t="shared" si="130"/>
        <v>0.86849653080653699</v>
      </c>
      <c r="P167" s="4">
        <f t="shared" si="131"/>
        <v>0.82749798300779187</v>
      </c>
      <c r="Q167" s="4">
        <f t="shared" si="132"/>
        <v>1.1740559546350127</v>
      </c>
      <c r="R167" s="4">
        <f t="shared" si="133"/>
        <v>1.4188028622706848</v>
      </c>
    </row>
    <row r="168" spans="1:18" x14ac:dyDescent="0.25">
      <c r="A168" s="1">
        <v>1008</v>
      </c>
      <c r="B168" s="1">
        <v>2018</v>
      </c>
      <c r="C168" s="2">
        <v>1.2858345871791244E-4</v>
      </c>
      <c r="D168" s="2">
        <v>-9.6377022564411163E-3</v>
      </c>
      <c r="E168" s="2">
        <v>6.527699064463377E-3</v>
      </c>
      <c r="F168" s="2">
        <v>8.6890965700149536E-2</v>
      </c>
      <c r="G168" s="2">
        <v>8.3909548819065094E-2</v>
      </c>
      <c r="H168" s="2">
        <v>1.2581122107803822E-2</v>
      </c>
      <c r="I168" s="2">
        <v>-7.1328163146972656E-2</v>
      </c>
      <c r="K168" s="1">
        <v>2017</v>
      </c>
      <c r="L168" s="4">
        <f t="shared" si="127"/>
        <v>1.0017721295534061</v>
      </c>
      <c r="M168" s="4">
        <f t="shared" si="128"/>
        <v>0.89941140430661715</v>
      </c>
      <c r="N168" s="4">
        <f t="shared" si="129"/>
        <v>1.0547294120144166</v>
      </c>
      <c r="O168" s="4">
        <f t="shared" si="130"/>
        <v>0.851317785797025</v>
      </c>
      <c r="P168" s="4">
        <f t="shared" si="131"/>
        <v>0.80902157553853027</v>
      </c>
      <c r="Q168" s="4">
        <f t="shared" si="132"/>
        <v>1.1891500644647679</v>
      </c>
      <c r="R168" s="4">
        <f t="shared" si="133"/>
        <v>1.4698613484524636</v>
      </c>
    </row>
    <row r="169" spans="1:18" x14ac:dyDescent="0.25">
      <c r="A169" s="1">
        <v>1008</v>
      </c>
      <c r="B169" s="1">
        <v>2019</v>
      </c>
      <c r="C169" s="2">
        <v>1.3127132842782885E-4</v>
      </c>
      <c r="D169" s="2">
        <v>-9.6377022564411163E-3</v>
      </c>
      <c r="E169" s="2">
        <v>4.5322333462536335E-3</v>
      </c>
      <c r="F169" s="2">
        <v>1.5026092529296875E-2</v>
      </c>
      <c r="G169" s="2">
        <v>1.0051894932985306E-2</v>
      </c>
      <c r="H169" s="2">
        <v>1.2844113633036613E-2</v>
      </c>
      <c r="I169" s="2">
        <v>2.7923583984375E-3</v>
      </c>
      <c r="K169" s="1">
        <v>2018</v>
      </c>
      <c r="L169" s="4">
        <f t="shared" si="127"/>
        <v>1.0019009491605293</v>
      </c>
      <c r="M169" s="4">
        <f t="shared" si="128"/>
        <v>0.89078478216745594</v>
      </c>
      <c r="N169" s="4">
        <f t="shared" si="129"/>
        <v>1.0616368886470884</v>
      </c>
      <c r="O169" s="4">
        <f t="shared" si="130"/>
        <v>0.9285984913047366</v>
      </c>
      <c r="P169" s="4">
        <f t="shared" si="131"/>
        <v>0.87983565549711762</v>
      </c>
      <c r="Q169" s="4">
        <f t="shared" si="132"/>
        <v>1.2042054146444368</v>
      </c>
      <c r="R169" s="4">
        <f t="shared" si="133"/>
        <v>1.3686706118347465</v>
      </c>
    </row>
    <row r="170" spans="1:18" x14ac:dyDescent="0.25">
      <c r="A170" s="1">
        <v>1008</v>
      </c>
      <c r="B170" s="1">
        <v>2020</v>
      </c>
      <c r="C170" s="2">
        <v>1.9498818437568843E-4</v>
      </c>
      <c r="D170" s="2">
        <v>-9.6377022564411163E-3</v>
      </c>
      <c r="E170" s="2">
        <v>4.3175537139177322E-3</v>
      </c>
      <c r="F170" s="2">
        <v>0.13081240653991699</v>
      </c>
      <c r="G170" s="2">
        <v>0.12568724155426025</v>
      </c>
      <c r="H170" s="2">
        <v>1.907842792570591E-2</v>
      </c>
      <c r="I170" s="2">
        <v>-0.10660839080810547</v>
      </c>
      <c r="K170" s="1">
        <v>2019</v>
      </c>
      <c r="L170" s="4">
        <f t="shared" si="127"/>
        <v>1.0020324786619159</v>
      </c>
      <c r="M170" s="4">
        <f t="shared" si="128"/>
        <v>0.88224090148473555</v>
      </c>
      <c r="N170" s="4">
        <f t="shared" si="129"/>
        <v>1.0664593948621899</v>
      </c>
      <c r="O170" s="4">
        <f t="shared" si="130"/>
        <v>0.94265705629185526</v>
      </c>
      <c r="P170" s="4">
        <f t="shared" si="131"/>
        <v>0.88872426993121878</v>
      </c>
      <c r="Q170" s="4">
        <f t="shared" si="132"/>
        <v>1.2197721221030426</v>
      </c>
      <c r="R170" s="4">
        <f t="shared" si="133"/>
        <v>1.3724977716265097</v>
      </c>
    </row>
    <row r="171" spans="1:18" x14ac:dyDescent="0.25">
      <c r="A171" s="1">
        <v>1008</v>
      </c>
      <c r="B171" s="1">
        <v>2021</v>
      </c>
      <c r="C171" s="2">
        <v>4.4583404815057293E-5</v>
      </c>
      <c r="D171" s="2">
        <v>-4.8188511282205582E-3</v>
      </c>
      <c r="E171" s="2">
        <v>3.7601342773996294E-4</v>
      </c>
      <c r="F171" s="2">
        <v>9.5552355051040649E-2</v>
      </c>
      <c r="G171" s="2">
        <v>9.1154098510742188E-2</v>
      </c>
      <c r="H171" s="2">
        <v>4.3622194789350033E-3</v>
      </c>
      <c r="I171" s="2">
        <v>-8.67919921875E-2</v>
      </c>
      <c r="K171" s="1">
        <v>2020</v>
      </c>
      <c r="L171" s="4">
        <f t="shared" si="127"/>
        <v>1.0022278822056878</v>
      </c>
      <c r="M171" s="4">
        <f t="shared" si="128"/>
        <v>0.87377896865135196</v>
      </c>
      <c r="N171" s="4">
        <f t="shared" si="129"/>
        <v>1.0710738449830828</v>
      </c>
      <c r="O171" s="4">
        <f t="shared" si="130"/>
        <v>1.0743971042229328</v>
      </c>
      <c r="P171" s="4">
        <f t="shared" si="131"/>
        <v>1.0077488606429306</v>
      </c>
      <c r="Q171" s="4">
        <f t="shared" si="132"/>
        <v>1.2432668653603527</v>
      </c>
      <c r="R171" s="4">
        <f t="shared" si="133"/>
        <v>1.2337075205465966</v>
      </c>
    </row>
    <row r="172" spans="1:18" x14ac:dyDescent="0.25">
      <c r="A172" s="1">
        <v>1008</v>
      </c>
      <c r="B172" s="1">
        <v>2022</v>
      </c>
      <c r="C172" s="2">
        <v>8.0277633969672024E-5</v>
      </c>
      <c r="D172" s="2">
        <v>-9.6377022564411163E-3</v>
      </c>
      <c r="E172" s="2">
        <v>4.0880735032260418E-3</v>
      </c>
      <c r="F172" s="2">
        <v>3.2523006200790405E-2</v>
      </c>
      <c r="G172" s="2">
        <v>2.7053654193878174E-2</v>
      </c>
      <c r="H172" s="2">
        <v>7.8546861186623573E-3</v>
      </c>
      <c r="I172" s="2">
        <v>-1.9199371337890625E-2</v>
      </c>
      <c r="K172" s="1">
        <v>2021</v>
      </c>
      <c r="L172" s="4">
        <f t="shared" si="127"/>
        <v>1.0022725659331462</v>
      </c>
      <c r="M172" s="4">
        <f t="shared" si="128"/>
        <v>0.86957848675929683</v>
      </c>
      <c r="N172" s="4">
        <f t="shared" si="129"/>
        <v>1.0714766588578644</v>
      </c>
      <c r="O172" s="4">
        <f t="shared" si="130"/>
        <v>1.1821230609268736</v>
      </c>
      <c r="P172" s="4">
        <f t="shared" si="131"/>
        <v>1.1039261924225199</v>
      </c>
      <c r="Q172" s="4">
        <f t="shared" si="132"/>
        <v>1.2487021145539696</v>
      </c>
      <c r="R172" s="4">
        <f t="shared" si="133"/>
        <v>1.131146689674861</v>
      </c>
    </row>
    <row r="173" spans="1:18" x14ac:dyDescent="0.25">
      <c r="A173" s="1">
        <v>1008</v>
      </c>
      <c r="B173" s="1">
        <v>2023</v>
      </c>
      <c r="C173" s="2">
        <v>7.4934083386324346E-5</v>
      </c>
      <c r="D173" s="2">
        <v>-9.6377022564411163E-3</v>
      </c>
      <c r="E173" s="2">
        <v>4.5498856343328953E-3</v>
      </c>
      <c r="F173" s="2">
        <v>-3.7778198719024658E-2</v>
      </c>
      <c r="G173" s="2">
        <v>-4.2791079729795456E-2</v>
      </c>
      <c r="H173" s="2">
        <v>7.3318523354828358E-3</v>
      </c>
      <c r="I173" s="2">
        <v>5.0123214721679688E-2</v>
      </c>
      <c r="K173" s="1">
        <v>2022</v>
      </c>
      <c r="L173" s="4">
        <f t="shared" si="127"/>
        <v>1.0023530292329905</v>
      </c>
      <c r="M173" s="4">
        <f t="shared" si="128"/>
        <v>0.86123800431745012</v>
      </c>
      <c r="N173" s="4">
        <f t="shared" si="129"/>
        <v>1.0758658998532986</v>
      </c>
      <c r="O173" s="4">
        <f t="shared" si="130"/>
        <v>1.2212012826832932</v>
      </c>
      <c r="P173" s="4">
        <f t="shared" si="131"/>
        <v>1.1341990796269827</v>
      </c>
      <c r="Q173" s="4">
        <f t="shared" si="132"/>
        <v>1.2585488987936162</v>
      </c>
      <c r="R173" s="4">
        <f t="shared" si="133"/>
        <v>1.1096365358026277</v>
      </c>
    </row>
    <row r="174" spans="1:18" x14ac:dyDescent="0.25">
      <c r="A174" s="1"/>
      <c r="B174" s="1"/>
      <c r="K174" s="1">
        <v>2023</v>
      </c>
      <c r="L174" s="4">
        <f t="shared" si="127"/>
        <v>1.0024281424527006</v>
      </c>
      <c r="M174" s="4">
        <f t="shared" si="128"/>
        <v>0.85297751884933493</v>
      </c>
      <c r="N174" s="4">
        <f t="shared" si="129"/>
        <v>1.0807721195609705</v>
      </c>
      <c r="O174" s="4">
        <f t="shared" si="130"/>
        <v>1.1759270714797232</v>
      </c>
      <c r="P174" s="4">
        <f t="shared" si="131"/>
        <v>1.0866892246705964</v>
      </c>
      <c r="Q174" s="4">
        <f t="shared" si="132"/>
        <v>1.2678103036148252</v>
      </c>
      <c r="R174" s="4">
        <f t="shared" si="133"/>
        <v>1.1666725599511167</v>
      </c>
    </row>
    <row r="175" spans="1:18" x14ac:dyDescent="0.25">
      <c r="B175" s="1" t="s">
        <v>10</v>
      </c>
      <c r="C175" s="2">
        <f>AVERAGE(C157:C173)</f>
        <v>1.4265878106765312E-4</v>
      </c>
      <c r="D175" s="2">
        <f t="shared" ref="D175" si="134">AVERAGE(D157:D173)</f>
        <v>-9.3542404253693194E-3</v>
      </c>
      <c r="E175" s="2">
        <f t="shared" ref="E175" si="135">AVERAGE(E157:E173)</f>
        <v>4.5691594834138148E-3</v>
      </c>
      <c r="F175" s="2">
        <f t="shared" ref="F175" si="136">AVERAGE(F157:F173)</f>
        <v>9.5327549120959119E-3</v>
      </c>
      <c r="G175" s="2">
        <f t="shared" ref="G175" si="137">AVERAGE(G157:G173)</f>
        <v>4.8903332584921055E-3</v>
      </c>
      <c r="H175" s="2">
        <f t="shared" ref="H175" si="138">AVERAGE(H157:H173)</f>
        <v>1.395830835270531E-2</v>
      </c>
      <c r="I175" s="2">
        <f t="shared" ref="I175" si="139">AVERAGE(I157:I173)</f>
        <v>9.0679841883042275E-3</v>
      </c>
      <c r="K175" s="2" t="s">
        <v>11</v>
      </c>
      <c r="L175" s="4">
        <f>AVERAGE(L157:L174)</f>
        <v>1.0014658330730635</v>
      </c>
      <c r="M175" s="4">
        <f>AVERAGE(M157:M174)</f>
        <v>0.92318747162101822</v>
      </c>
      <c r="N175" s="4">
        <f t="shared" ref="N175" si="140">AVERAGE(N157:N174)</f>
        <v>1.0415430951210105</v>
      </c>
      <c r="O175" s="4">
        <f t="shared" ref="O175" si="141">AVERAGE(O157:O174)</f>
        <v>1.0036505258859885</v>
      </c>
      <c r="P175" s="4">
        <f t="shared" ref="P175" si="142">AVERAGE(P157:P174)</f>
        <v>0.96487562962976048</v>
      </c>
      <c r="Q175" s="4">
        <f t="shared" ref="Q175" si="143">AVERAGE(Q157:Q174)</f>
        <v>1.156496771403775</v>
      </c>
      <c r="R175" s="4">
        <f t="shared" ref="R175" si="144">AVERAGE(R157:R174)</f>
        <v>1.219732718094189</v>
      </c>
    </row>
    <row r="176" spans="1:18" x14ac:dyDescent="0.25">
      <c r="B176" s="1"/>
      <c r="C176" s="15">
        <f t="shared" ref="C176:I176" si="145">C175-L176</f>
        <v>-2.7972416050126014E-17</v>
      </c>
      <c r="D176" s="15">
        <f t="shared" si="145"/>
        <v>0</v>
      </c>
      <c r="E176" s="15">
        <f t="shared" si="145"/>
        <v>0</v>
      </c>
      <c r="F176" s="15">
        <f t="shared" si="145"/>
        <v>1.9081958235744878E-17</v>
      </c>
      <c r="G176" s="15">
        <f t="shared" si="145"/>
        <v>2.1684043449710089E-17</v>
      </c>
      <c r="H176" s="15">
        <f t="shared" si="145"/>
        <v>1.3877787807814457E-17</v>
      </c>
      <c r="I176" s="15">
        <f t="shared" si="145"/>
        <v>1.5612511283791264E-17</v>
      </c>
      <c r="K176" s="2" t="s">
        <v>12</v>
      </c>
      <c r="L176" s="2">
        <f>LN(L174/L157)/17</f>
        <v>1.4265878106768109E-4</v>
      </c>
      <c r="M176" s="2">
        <f>LN(M174/M157)/17</f>
        <v>-9.3542404253693315E-3</v>
      </c>
      <c r="N176" s="2">
        <f t="shared" ref="N176:Q176" si="146">LN(N174/N157)/17</f>
        <v>4.5691594834138191E-3</v>
      </c>
      <c r="O176" s="2">
        <f t="shared" si="146"/>
        <v>9.5327549120958928E-3</v>
      </c>
      <c r="P176" s="2">
        <f t="shared" si="146"/>
        <v>4.8903332584920838E-3</v>
      </c>
      <c r="Q176" s="2">
        <f t="shared" si="146"/>
        <v>1.3958308352705296E-2</v>
      </c>
      <c r="R176" s="2">
        <f>LN(R174/R157)/17</f>
        <v>9.0679841883042119E-3</v>
      </c>
    </row>
    <row r="177" spans="1:18" x14ac:dyDescent="0.25">
      <c r="A177" s="1"/>
      <c r="B177" s="1"/>
      <c r="K177" s="2" t="s">
        <v>13</v>
      </c>
      <c r="L177" s="2">
        <f>LN(L174/L175)</f>
        <v>9.6043948967687533E-4</v>
      </c>
      <c r="M177" s="2">
        <f>LN(M174/M175)</f>
        <v>-7.9099133309745107E-2</v>
      </c>
      <c r="N177" s="2">
        <f t="shared" ref="N177:R177" si="147">LN(N174/N175)</f>
        <v>3.6972352418548453E-2</v>
      </c>
      <c r="O177" s="2">
        <f t="shared" si="147"/>
        <v>0.15841295461748359</v>
      </c>
      <c r="P177" s="2">
        <f t="shared" si="147"/>
        <v>0.11889173255609713</v>
      </c>
      <c r="Q177" s="2">
        <f t="shared" si="147"/>
        <v>9.18958310063578E-2</v>
      </c>
      <c r="R177" s="2">
        <f t="shared" si="147"/>
        <v>-4.4476020012338219E-2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3.0524135218001902E-4</v>
      </c>
      <c r="D179" s="2">
        <v>-9.6377022564411163E-3</v>
      </c>
      <c r="E179" s="2">
        <v>9.3681206926703453E-3</v>
      </c>
      <c r="F179" s="2">
        <v>5.3727813065052032E-2</v>
      </c>
      <c r="G179" s="2">
        <v>5.376347154378891E-2</v>
      </c>
      <c r="H179" s="2">
        <v>2.9866039752960205E-2</v>
      </c>
      <c r="I179" s="2">
        <v>-2.3897171020507813E-2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3.2465672120451927E-4</v>
      </c>
      <c r="D180" s="2">
        <v>-9.6377022564411163E-3</v>
      </c>
      <c r="E180" s="2">
        <v>1.0121227242052555E-3</v>
      </c>
      <c r="F180" s="2">
        <v>6.4165815711021423E-3</v>
      </c>
      <c r="G180" s="2">
        <v>-1.8843412399291992E-3</v>
      </c>
      <c r="H180" s="2">
        <v>3.1765718013048172E-2</v>
      </c>
      <c r="I180" s="2">
        <v>3.3650398254394531E-2</v>
      </c>
      <c r="K180" s="1">
        <v>2007</v>
      </c>
      <c r="L180" s="4">
        <f t="shared" ref="L180:L196" si="148">L179*EXP(C179)</f>
        <v>1.0003052879430618</v>
      </c>
      <c r="M180" s="4">
        <f t="shared" ref="M180:M196" si="149">M179*EXP(D179)</f>
        <v>0.99040859155459371</v>
      </c>
      <c r="N180" s="4">
        <f t="shared" ref="N180:N196" si="150">N179*EXP(E179)</f>
        <v>1.0094121388838602</v>
      </c>
      <c r="O180" s="4">
        <f t="shared" ref="O180:O196" si="151">O179*EXP(F179)</f>
        <v>1.0551973521309599</v>
      </c>
      <c r="P180" s="4">
        <f t="shared" ref="P180:P196" si="152">P179*EXP(G179)</f>
        <v>1.055234979534168</v>
      </c>
      <c r="Q180" s="4">
        <f t="shared" ref="Q180:Q196" si="153">Q179*EXP(H179)</f>
        <v>1.0303165032551047</v>
      </c>
      <c r="R180" s="4">
        <f t="shared" ref="R180:R196" si="154">R179*EXP(I179)</f>
        <v>0.97638610538283788</v>
      </c>
    </row>
    <row r="181" spans="1:18" x14ac:dyDescent="0.25">
      <c r="A181" s="1">
        <v>1009</v>
      </c>
      <c r="B181" s="1">
        <v>2009</v>
      </c>
      <c r="C181" s="2">
        <v>4.371729155536741E-4</v>
      </c>
      <c r="D181" s="2">
        <v>-9.6377022564411163E-3</v>
      </c>
      <c r="E181" s="2">
        <v>4.4747434556484222E-2</v>
      </c>
      <c r="F181" s="2">
        <v>-2.571791410446167E-2</v>
      </c>
      <c r="G181" s="2">
        <v>9.8289912566542625E-3</v>
      </c>
      <c r="H181" s="2">
        <v>4.2774755507707596E-2</v>
      </c>
      <c r="I181" s="2">
        <v>3.2945632934570313E-2</v>
      </c>
      <c r="K181" s="1">
        <v>2008</v>
      </c>
      <c r="L181" s="4">
        <f t="shared" si="148"/>
        <v>1.0006300965008368</v>
      </c>
      <c r="M181" s="4">
        <f t="shared" si="149"/>
        <v>0.980909178225154</v>
      </c>
      <c r="N181" s="4">
        <f t="shared" si="150"/>
        <v>1.0104343050392517</v>
      </c>
      <c r="O181" s="4">
        <f t="shared" si="151"/>
        <v>1.0619898811172317</v>
      </c>
      <c r="P181" s="4">
        <f t="shared" si="152"/>
        <v>1.0532484290017734</v>
      </c>
      <c r="Q181" s="4">
        <f t="shared" si="153"/>
        <v>1.0635706209863673</v>
      </c>
      <c r="R181" s="4">
        <f t="shared" si="154"/>
        <v>1.0098009449624044</v>
      </c>
    </row>
    <row r="182" spans="1:18" x14ac:dyDescent="0.25">
      <c r="A182" s="1">
        <v>1009</v>
      </c>
      <c r="B182" s="1">
        <v>2010</v>
      </c>
      <c r="C182" s="2">
        <v>1.1166999320266768E-4</v>
      </c>
      <c r="D182" s="2">
        <v>-9.6377022564411163E-3</v>
      </c>
      <c r="E182" s="2">
        <v>1.8936660140752792E-2</v>
      </c>
      <c r="F182" s="2">
        <v>4.6823620796203613E-3</v>
      </c>
      <c r="G182" s="2">
        <v>1.4092990197241306E-2</v>
      </c>
      <c r="H182" s="2">
        <v>1.0926241055130959E-2</v>
      </c>
      <c r="I182" s="2">
        <v>-3.16619873046875E-3</v>
      </c>
      <c r="K182" s="1">
        <v>2009</v>
      </c>
      <c r="L182" s="4">
        <f t="shared" si="148"/>
        <v>1.0010676405117418</v>
      </c>
      <c r="M182" s="4">
        <f t="shared" si="149"/>
        <v>0.97150087764894866</v>
      </c>
      <c r="N182" s="4">
        <f t="shared" si="150"/>
        <v>1.0566755202520004</v>
      </c>
      <c r="O182" s="4">
        <f t="shared" si="151"/>
        <v>1.0350259310226968</v>
      </c>
      <c r="P182" s="4">
        <f t="shared" si="152"/>
        <v>1.0636518423758579</v>
      </c>
      <c r="Q182" s="4">
        <f t="shared" si="153"/>
        <v>1.1100516139238767</v>
      </c>
      <c r="R182" s="4">
        <f t="shared" si="154"/>
        <v>1.0436235708989221</v>
      </c>
    </row>
    <row r="183" spans="1:18" x14ac:dyDescent="0.25">
      <c r="A183" s="1">
        <v>1009</v>
      </c>
      <c r="B183" s="1">
        <v>2011</v>
      </c>
      <c r="C183" s="2">
        <v>1.0780440061353147E-4</v>
      </c>
      <c r="D183" s="2">
        <v>-9.6377022564411163E-3</v>
      </c>
      <c r="E183" s="2">
        <v>-1.5379365533590317E-2</v>
      </c>
      <c r="F183" s="2">
        <v>9.9183171987533569E-3</v>
      </c>
      <c r="G183" s="2">
        <v>-1.4990946277976036E-2</v>
      </c>
      <c r="H183" s="2">
        <v>1.0548016056418419E-2</v>
      </c>
      <c r="I183" s="2">
        <v>2.5537490844726563E-2</v>
      </c>
      <c r="K183" s="1">
        <v>2010</v>
      </c>
      <c r="L183" s="4">
        <f t="shared" si="148"/>
        <v>1.0011794359703361</v>
      </c>
      <c r="M183" s="4">
        <f t="shared" si="149"/>
        <v>0.96218281592634691</v>
      </c>
      <c r="N183" s="4">
        <f t="shared" si="150"/>
        <v>1.0768760874440602</v>
      </c>
      <c r="O183" s="4">
        <f t="shared" si="151"/>
        <v>1.0398836611439195</v>
      </c>
      <c r="P183" s="4">
        <f t="shared" si="152"/>
        <v>1.0787480025260563</v>
      </c>
      <c r="Q183" s="4">
        <f t="shared" si="153"/>
        <v>1.1222468079315653</v>
      </c>
      <c r="R183" s="4">
        <f t="shared" si="154"/>
        <v>1.0403244768234581</v>
      </c>
    </row>
    <row r="184" spans="1:18" x14ac:dyDescent="0.25">
      <c r="A184" s="1">
        <v>1009</v>
      </c>
      <c r="B184" s="1">
        <v>2012</v>
      </c>
      <c r="C184" s="2">
        <v>9.2622452939394861E-5</v>
      </c>
      <c r="D184" s="2">
        <v>-9.6377022564411163E-3</v>
      </c>
      <c r="E184" s="2">
        <v>4.2621768079698086E-3</v>
      </c>
      <c r="F184" s="2">
        <v>-6.8714581429958344E-2</v>
      </c>
      <c r="G184" s="2">
        <v>-7.3997482657432556E-2</v>
      </c>
      <c r="H184" s="2">
        <v>9.0625528246164322E-3</v>
      </c>
      <c r="I184" s="2">
        <v>8.306121826171875E-2</v>
      </c>
      <c r="K184" s="1">
        <v>2011</v>
      </c>
      <c r="L184" s="4">
        <f t="shared" si="148"/>
        <v>1.0012873733372945</v>
      </c>
      <c r="M184" s="4">
        <f t="shared" si="149"/>
        <v>0.95295412753964615</v>
      </c>
      <c r="N184" s="4">
        <f t="shared" si="150"/>
        <v>1.0604411200847701</v>
      </c>
      <c r="O184" s="4">
        <f t="shared" si="151"/>
        <v>1.0502488749126357</v>
      </c>
      <c r="P184" s="4">
        <f t="shared" si="152"/>
        <v>1.0626971584324865</v>
      </c>
      <c r="Q184" s="4">
        <f t="shared" si="153"/>
        <v>1.1341469363190877</v>
      </c>
      <c r="R184" s="4">
        <f t="shared" si="154"/>
        <v>1.0672338906517618</v>
      </c>
    </row>
    <row r="185" spans="1:18" x14ac:dyDescent="0.25">
      <c r="A185" s="1">
        <v>1009</v>
      </c>
      <c r="B185" s="1">
        <v>2013</v>
      </c>
      <c r="C185" s="2">
        <v>7.5382871727924794E-5</v>
      </c>
      <c r="D185" s="2">
        <v>-9.6377022564411163E-3</v>
      </c>
      <c r="E185" s="2">
        <v>7.8928899019956589E-3</v>
      </c>
      <c r="F185" s="2">
        <v>-3.2529845833778381E-2</v>
      </c>
      <c r="G185" s="2">
        <v>-3.4199275076389313E-2</v>
      </c>
      <c r="H185" s="2">
        <v>7.3757627978920937E-3</v>
      </c>
      <c r="I185" s="2">
        <v>4.1574478149414063E-2</v>
      </c>
      <c r="K185" s="1">
        <v>2012</v>
      </c>
      <c r="L185" s="4">
        <f t="shared" si="148"/>
        <v>1.0013801193250242</v>
      </c>
      <c r="M185" s="4">
        <f t="shared" si="149"/>
        <v>0.94381395527267764</v>
      </c>
      <c r="N185" s="4">
        <f t="shared" si="150"/>
        <v>1.0649705533989635</v>
      </c>
      <c r="O185" s="4">
        <f t="shared" si="151"/>
        <v>0.98050511011050634</v>
      </c>
      <c r="P185" s="4">
        <f t="shared" si="152"/>
        <v>0.98689925452219607</v>
      </c>
      <c r="Q185" s="4">
        <f t="shared" si="153"/>
        <v>1.1444719175184443</v>
      </c>
      <c r="R185" s="4">
        <f t="shared" si="154"/>
        <v>1.1596652322094492</v>
      </c>
    </row>
    <row r="186" spans="1:18" x14ac:dyDescent="0.25">
      <c r="A186" s="1">
        <v>1009</v>
      </c>
      <c r="B186" s="1">
        <v>2014</v>
      </c>
      <c r="C186" s="2">
        <v>1.6536227485630661E-4</v>
      </c>
      <c r="D186" s="2">
        <v>-9.6377022564411163E-3</v>
      </c>
      <c r="E186" s="2">
        <v>5.7310555130243301E-3</v>
      </c>
      <c r="F186" s="2">
        <v>5.0514034926891327E-2</v>
      </c>
      <c r="G186" s="2">
        <v>4.6772751957178116E-2</v>
      </c>
      <c r="H186" s="2">
        <v>1.6179708763957024E-2</v>
      </c>
      <c r="I186" s="2">
        <v>-3.0592918395996094E-2</v>
      </c>
      <c r="K186" s="1">
        <v>2013</v>
      </c>
      <c r="L186" s="4">
        <f t="shared" si="148"/>
        <v>1.0014556090793916</v>
      </c>
      <c r="M186" s="4">
        <f t="shared" si="149"/>
        <v>0.93476145013118295</v>
      </c>
      <c r="N186" s="4">
        <f t="shared" si="150"/>
        <v>1.0734095087881079</v>
      </c>
      <c r="O186" s="4">
        <f t="shared" si="151"/>
        <v>0.94912263098227634</v>
      </c>
      <c r="P186" s="4">
        <f t="shared" si="152"/>
        <v>0.95371862607948044</v>
      </c>
      <c r="Q186" s="4">
        <f t="shared" si="153"/>
        <v>1.1529444782999843</v>
      </c>
      <c r="R186" s="4">
        <f t="shared" si="154"/>
        <v>1.2088939476186622</v>
      </c>
    </row>
    <row r="187" spans="1:18" x14ac:dyDescent="0.25">
      <c r="A187" s="1">
        <v>1009</v>
      </c>
      <c r="B187" s="1">
        <v>2015</v>
      </c>
      <c r="C187" s="2">
        <v>8.3354825619608164E-5</v>
      </c>
      <c r="D187" s="2">
        <v>-9.6377022564411163E-3</v>
      </c>
      <c r="E187" s="2">
        <v>1.0338154621422291E-2</v>
      </c>
      <c r="F187" s="2">
        <v>-2.5067202746868134E-2</v>
      </c>
      <c r="G187" s="2">
        <v>-2.4283396080136299E-2</v>
      </c>
      <c r="H187" s="2">
        <v>8.1557715311646461E-3</v>
      </c>
      <c r="I187" s="2">
        <v>3.2439231872558594E-2</v>
      </c>
      <c r="K187" s="1">
        <v>2014</v>
      </c>
      <c r="L187" s="4">
        <f t="shared" si="148"/>
        <v>1.0016212257500738</v>
      </c>
      <c r="M187" s="4">
        <f t="shared" si="149"/>
        <v>0.92579577126395451</v>
      </c>
      <c r="N187" s="4">
        <f t="shared" si="150"/>
        <v>1.0795789400614997</v>
      </c>
      <c r="O187" s="4">
        <f t="shared" si="151"/>
        <v>0.99829821715057854</v>
      </c>
      <c r="P187" s="4">
        <f t="shared" si="152"/>
        <v>0.99938634806454696</v>
      </c>
      <c r="Q187" s="4">
        <f t="shared" si="153"/>
        <v>1.1717505119975073</v>
      </c>
      <c r="R187" s="4">
        <f t="shared" si="154"/>
        <v>1.172470346630061</v>
      </c>
    </row>
    <row r="188" spans="1:18" x14ac:dyDescent="0.25">
      <c r="A188" s="1">
        <v>1009</v>
      </c>
      <c r="B188" s="1">
        <v>2016</v>
      </c>
      <c r="C188" s="2">
        <v>1.4877485227771103E-4</v>
      </c>
      <c r="D188" s="2">
        <v>-9.6377022564411163E-3</v>
      </c>
      <c r="E188" s="2">
        <v>8.4623433649539948E-3</v>
      </c>
      <c r="F188" s="2">
        <v>7.1269042789936066E-2</v>
      </c>
      <c r="G188" s="2">
        <v>7.0242457091808319E-2</v>
      </c>
      <c r="H188" s="2">
        <v>1.4556729234755039E-2</v>
      </c>
      <c r="I188" s="2">
        <v>-5.5685997009277344E-2</v>
      </c>
      <c r="K188" s="1">
        <v>2015</v>
      </c>
      <c r="L188" s="4">
        <f t="shared" si="148"/>
        <v>1.0017047191924255</v>
      </c>
      <c r="M188" s="4">
        <f t="shared" si="149"/>
        <v>0.91691608588473195</v>
      </c>
      <c r="N188" s="4">
        <f t="shared" si="150"/>
        <v>1.0907976847092515</v>
      </c>
      <c r="O188" s="4">
        <f t="shared" si="151"/>
        <v>0.97358471658140355</v>
      </c>
      <c r="P188" s="4">
        <f t="shared" si="152"/>
        <v>0.97541014355842881</v>
      </c>
      <c r="Q188" s="4">
        <f t="shared" si="153"/>
        <v>1.1813461180613918</v>
      </c>
      <c r="R188" s="4">
        <f t="shared" si="154"/>
        <v>1.2111280065578136</v>
      </c>
    </row>
    <row r="189" spans="1:18" x14ac:dyDescent="0.25">
      <c r="A189" s="1">
        <v>1009</v>
      </c>
      <c r="B189" s="1">
        <v>2017</v>
      </c>
      <c r="C189" s="2">
        <v>1.1342839570716023E-4</v>
      </c>
      <c r="D189" s="2">
        <v>-9.6377022564411163E-3</v>
      </c>
      <c r="E189" s="2">
        <v>1.2752695009112358E-2</v>
      </c>
      <c r="F189" s="2">
        <v>-2.0190447568893433E-2</v>
      </c>
      <c r="G189" s="2">
        <v>-1.6962027177214622E-2</v>
      </c>
      <c r="H189" s="2">
        <v>1.1098289862275124E-2</v>
      </c>
      <c r="I189" s="2">
        <v>2.80609130859375E-2</v>
      </c>
      <c r="K189" s="1">
        <v>2016</v>
      </c>
      <c r="L189" s="4">
        <f t="shared" si="148"/>
        <v>1.0018537587504435</v>
      </c>
      <c r="M189" s="4">
        <f t="shared" si="149"/>
        <v>0.90812156919484821</v>
      </c>
      <c r="N189" s="4">
        <f t="shared" si="150"/>
        <v>1.1000675563585181</v>
      </c>
      <c r="O189" s="4">
        <f t="shared" si="151"/>
        <v>1.0455035208628194</v>
      </c>
      <c r="P189" s="4">
        <f t="shared" si="152"/>
        <v>1.0463890327328063</v>
      </c>
      <c r="Q189" s="4">
        <f t="shared" si="153"/>
        <v>1.1986684258268261</v>
      </c>
      <c r="R189" s="4">
        <f t="shared" si="154"/>
        <v>1.1455285717033734</v>
      </c>
    </row>
    <row r="190" spans="1:18" x14ac:dyDescent="0.25">
      <c r="A190" s="1">
        <v>1009</v>
      </c>
      <c r="B190" s="1">
        <v>2018</v>
      </c>
      <c r="C190" s="2">
        <v>1.8990992975886911E-4</v>
      </c>
      <c r="D190" s="2">
        <v>-9.6377022564411163E-3</v>
      </c>
      <c r="E190" s="2">
        <v>9.2712379992008209E-3</v>
      </c>
      <c r="F190" s="2">
        <v>-2.3021027445793152E-3</v>
      </c>
      <c r="G190" s="2">
        <v>-2.4786570575088263E-3</v>
      </c>
      <c r="H190" s="2">
        <v>1.8581550568342209E-2</v>
      </c>
      <c r="I190" s="2">
        <v>2.1059989929199219E-2</v>
      </c>
      <c r="K190" s="1">
        <v>2017</v>
      </c>
      <c r="L190" s="4">
        <f t="shared" si="148"/>
        <v>1.0019674038602011</v>
      </c>
      <c r="M190" s="4">
        <f t="shared" si="149"/>
        <v>0.89941140430661715</v>
      </c>
      <c r="N190" s="4">
        <f t="shared" si="150"/>
        <v>1.1141862165336829</v>
      </c>
      <c r="O190" s="4">
        <f t="shared" si="151"/>
        <v>1.0246060117807085</v>
      </c>
      <c r="P190" s="4">
        <f t="shared" si="152"/>
        <v>1.028789834514845</v>
      </c>
      <c r="Q190" s="4">
        <f t="shared" si="153"/>
        <v>1.2120456905376071</v>
      </c>
      <c r="R190" s="4">
        <f t="shared" si="154"/>
        <v>1.178128400772088</v>
      </c>
    </row>
    <row r="191" spans="1:18" x14ac:dyDescent="0.25">
      <c r="A191" s="1">
        <v>1009</v>
      </c>
      <c r="B191" s="1">
        <v>2019</v>
      </c>
      <c r="C191" s="2">
        <v>1.3296985707711428E-4</v>
      </c>
      <c r="D191" s="2">
        <v>-9.6377022564411163E-3</v>
      </c>
      <c r="E191" s="2">
        <v>1.0825072415173054E-2</v>
      </c>
      <c r="F191" s="2">
        <v>1.3219915330410004E-2</v>
      </c>
      <c r="G191" s="2">
        <v>1.4540255069732666E-2</v>
      </c>
      <c r="H191" s="2">
        <v>1.3010304421186447E-2</v>
      </c>
      <c r="I191" s="2">
        <v>-1.529693603515625E-3</v>
      </c>
      <c r="K191" s="1">
        <v>2018</v>
      </c>
      <c r="L191" s="4">
        <f t="shared" si="148"/>
        <v>1.0021577054890014</v>
      </c>
      <c r="M191" s="4">
        <f t="shared" si="149"/>
        <v>0.89078478216745594</v>
      </c>
      <c r="N191" s="4">
        <f t="shared" si="150"/>
        <v>1.1245641358658247</v>
      </c>
      <c r="O191" s="4">
        <f t="shared" si="151"/>
        <v>1.0222499764271213</v>
      </c>
      <c r="P191" s="4">
        <f t="shared" si="152"/>
        <v>1.0262429750303861</v>
      </c>
      <c r="Q191" s="4">
        <f t="shared" si="153"/>
        <v>1.2347779248410273</v>
      </c>
      <c r="R191" s="4">
        <f t="shared" si="154"/>
        <v>1.2032028804195261</v>
      </c>
    </row>
    <row r="192" spans="1:18" x14ac:dyDescent="0.25">
      <c r="A192" s="1">
        <v>1009</v>
      </c>
      <c r="B192" s="1">
        <v>2020</v>
      </c>
      <c r="C192" s="2">
        <v>1.4357067993842065E-4</v>
      </c>
      <c r="D192" s="2">
        <v>-9.6377022564411163E-3</v>
      </c>
      <c r="E192" s="2">
        <v>1.2076851911842823E-2</v>
      </c>
      <c r="F192" s="2">
        <v>1.7109580338001251E-2</v>
      </c>
      <c r="G192" s="2">
        <v>1.9692299887537956E-2</v>
      </c>
      <c r="H192" s="2">
        <v>1.4047532342374325E-2</v>
      </c>
      <c r="I192" s="2">
        <v>-5.645751953125E-3</v>
      </c>
      <c r="K192" s="1">
        <v>2019</v>
      </c>
      <c r="L192" s="4">
        <f t="shared" si="148"/>
        <v>1.0022909711158283</v>
      </c>
      <c r="M192" s="4">
        <f t="shared" si="149"/>
        <v>0.88224090148473555</v>
      </c>
      <c r="N192" s="4">
        <f t="shared" si="150"/>
        <v>1.1368037519152596</v>
      </c>
      <c r="O192" s="4">
        <f t="shared" si="151"/>
        <v>1.0358537568518995</v>
      </c>
      <c r="P192" s="4">
        <f t="shared" si="152"/>
        <v>1.0412738210017269</v>
      </c>
      <c r="Q192" s="4">
        <f t="shared" si="153"/>
        <v>1.2509477204321728</v>
      </c>
      <c r="R192" s="4">
        <f t="shared" si="154"/>
        <v>1.2013637556769177</v>
      </c>
    </row>
    <row r="193" spans="1:18" x14ac:dyDescent="0.25">
      <c r="A193" s="1">
        <v>1009</v>
      </c>
      <c r="B193" s="1">
        <v>2021</v>
      </c>
      <c r="C193" s="2">
        <v>8.9029796072281897E-5</v>
      </c>
      <c r="D193" s="2">
        <v>-4.8188511282205582E-3</v>
      </c>
      <c r="E193" s="2">
        <v>5.2345441654324532E-3</v>
      </c>
      <c r="F193" s="2">
        <v>-1.5418976545333862E-4</v>
      </c>
      <c r="G193" s="2">
        <v>3.5053305327892303E-4</v>
      </c>
      <c r="H193" s="2">
        <v>8.7110325694084167E-3</v>
      </c>
      <c r="I193" s="2">
        <v>8.3608627319335938E-3</v>
      </c>
      <c r="K193" s="1">
        <v>2020</v>
      </c>
      <c r="L193" s="4">
        <f t="shared" si="148"/>
        <v>1.0024348810424233</v>
      </c>
      <c r="M193" s="4">
        <f t="shared" si="149"/>
        <v>0.87377896865135196</v>
      </c>
      <c r="N193" s="4">
        <f t="shared" si="150"/>
        <v>1.1506159988339226</v>
      </c>
      <c r="O193" s="4">
        <f t="shared" si="151"/>
        <v>1.0537292650776853</v>
      </c>
      <c r="P193" s="4">
        <f t="shared" si="152"/>
        <v>1.061982125222328</v>
      </c>
      <c r="Q193" s="4">
        <f t="shared" si="153"/>
        <v>1.2686444557123902</v>
      </c>
      <c r="R193" s="4">
        <f t="shared" si="154"/>
        <v>1.1946002643692621</v>
      </c>
    </row>
    <row r="194" spans="1:18" x14ac:dyDescent="0.25">
      <c r="A194" s="1">
        <v>1009</v>
      </c>
      <c r="B194" s="1">
        <v>2022</v>
      </c>
      <c r="C194" s="2">
        <v>1.4652403478976339E-4</v>
      </c>
      <c r="D194" s="2">
        <v>-9.6377022564411163E-3</v>
      </c>
      <c r="E194" s="2">
        <v>5.9063252992928028E-3</v>
      </c>
      <c r="F194" s="2">
        <v>-3.6916211247444153E-3</v>
      </c>
      <c r="G194" s="2">
        <v>-7.2764740325510502E-3</v>
      </c>
      <c r="H194" s="2">
        <v>1.4336500316858292E-2</v>
      </c>
      <c r="I194" s="2">
        <v>2.1613121032714844E-2</v>
      </c>
      <c r="K194" s="1">
        <v>2021</v>
      </c>
      <c r="L194" s="4">
        <f t="shared" si="148"/>
        <v>1.0025241315883782</v>
      </c>
      <c r="M194" s="4">
        <f t="shared" si="149"/>
        <v>0.86957848675929683</v>
      </c>
      <c r="N194" s="4">
        <f t="shared" si="150"/>
        <v>1.1566547403381446</v>
      </c>
      <c r="O194" s="4">
        <f t="shared" si="151"/>
        <v>1.0535668033347425</v>
      </c>
      <c r="P194" s="4">
        <f t="shared" si="152"/>
        <v>1.0623544503115228</v>
      </c>
      <c r="Q194" s="4">
        <f t="shared" si="153"/>
        <v>1.2797439326501188</v>
      </c>
      <c r="R194" s="4">
        <f t="shared" si="154"/>
        <v>1.2046300234921721</v>
      </c>
    </row>
    <row r="195" spans="1:18" x14ac:dyDescent="0.25">
      <c r="A195" s="1">
        <v>1009</v>
      </c>
      <c r="B195" s="1">
        <v>2023</v>
      </c>
      <c r="C195" s="2">
        <v>1.0992411262122914E-4</v>
      </c>
      <c r="D195" s="2">
        <v>-9.6377022564411163E-3</v>
      </c>
      <c r="E195" s="2">
        <v>7.8129461035132408E-3</v>
      </c>
      <c r="F195" s="2">
        <v>-3.7901945412158966E-2</v>
      </c>
      <c r="G195" s="2">
        <v>-3.9616778492927551E-2</v>
      </c>
      <c r="H195" s="2">
        <v>1.0755416937172413E-2</v>
      </c>
      <c r="I195" s="2">
        <v>5.0372123718261719E-2</v>
      </c>
      <c r="K195" s="1">
        <v>2022</v>
      </c>
      <c r="L195" s="4">
        <f t="shared" si="148"/>
        <v>1.0026710362313804</v>
      </c>
      <c r="M195" s="4">
        <f t="shared" si="149"/>
        <v>0.86123800431745012</v>
      </c>
      <c r="N195" s="4">
        <f t="shared" si="150"/>
        <v>1.1635065340362429</v>
      </c>
      <c r="O195" s="4">
        <f t="shared" si="151"/>
        <v>1.0496846040805159</v>
      </c>
      <c r="P195" s="4">
        <f t="shared" si="152"/>
        <v>1.0546523119292108</v>
      </c>
      <c r="Q195" s="4">
        <f t="shared" si="153"/>
        <v>1.2982231289383541</v>
      </c>
      <c r="R195" s="4">
        <f t="shared" si="154"/>
        <v>1.2309492335998244</v>
      </c>
    </row>
    <row r="196" spans="1:18" x14ac:dyDescent="0.25">
      <c r="A196" s="1"/>
      <c r="B196" s="1"/>
      <c r="K196" s="1">
        <v>2023</v>
      </c>
      <c r="L196" s="4">
        <f t="shared" si="148"/>
        <v>1.0027812600133037</v>
      </c>
      <c r="M196" s="4">
        <f t="shared" si="149"/>
        <v>0.85297751884933493</v>
      </c>
      <c r="N196" s="4">
        <f t="shared" si="150"/>
        <v>1.1726325519984109</v>
      </c>
      <c r="O196" s="4">
        <f t="shared" si="151"/>
        <v>1.0106440456295542</v>
      </c>
      <c r="P196" s="4">
        <f t="shared" si="152"/>
        <v>1.0136871955890647</v>
      </c>
      <c r="Q196" s="4">
        <f t="shared" si="153"/>
        <v>1.3122614184683841</v>
      </c>
      <c r="R196" s="4">
        <f t="shared" si="154"/>
        <v>1.2945429909204542</v>
      </c>
    </row>
    <row r="197" spans="1:18" x14ac:dyDescent="0.25">
      <c r="B197" s="1" t="s">
        <v>10</v>
      </c>
      <c r="C197" s="2">
        <f>AVERAGE(C179:C195)</f>
        <v>1.6337643918471739E-4</v>
      </c>
      <c r="D197" s="2">
        <f t="shared" ref="D197" si="155">AVERAGE(D179:D195)</f>
        <v>-9.3542404253693194E-3</v>
      </c>
      <c r="E197" s="2">
        <f t="shared" ref="E197" si="156">AVERAGE(E179:E195)</f>
        <v>9.3677215113797604E-3</v>
      </c>
      <c r="F197" s="2">
        <f t="shared" ref="F197" si="157">AVERAGE(F179:F195)</f>
        <v>6.2281156287473795E-4</v>
      </c>
      <c r="G197" s="2">
        <f t="shared" ref="G197" si="158">AVERAGE(G179:G195)</f>
        <v>7.9966893912676498E-4</v>
      </c>
      <c r="H197" s="2">
        <f t="shared" ref="H197" si="159">AVERAGE(H179:H195)</f>
        <v>1.5985407209133402E-2</v>
      </c>
      <c r="I197" s="2">
        <f t="shared" ref="I197" si="160">AVERAGE(I179:I195)</f>
        <v>1.5185748829561122E-2</v>
      </c>
      <c r="K197" s="2" t="s">
        <v>11</v>
      </c>
      <c r="L197" s="4">
        <f>AVERAGE(L179:L196)</f>
        <v>1.0016284808722857</v>
      </c>
      <c r="M197" s="4">
        <f>AVERAGE(M179:M196)</f>
        <v>0.92318747162101822</v>
      </c>
      <c r="N197" s="4">
        <f t="shared" ref="N197" si="161">AVERAGE(N179:N196)</f>
        <v>1.0912015191412097</v>
      </c>
      <c r="O197" s="4">
        <f t="shared" ref="O197" si="162">AVERAGE(O179:O196)</f>
        <v>1.0244274643998472</v>
      </c>
      <c r="P197" s="4">
        <f t="shared" ref="P197" si="163">AVERAGE(P179:P196)</f>
        <v>1.0313536961348271</v>
      </c>
      <c r="Q197" s="4">
        <f t="shared" ref="Q197" si="164">AVERAGE(Q179:Q196)</f>
        <v>1.1758976780944561</v>
      </c>
      <c r="R197" s="4">
        <f t="shared" ref="R197" si="165">AVERAGE(R179:R196)</f>
        <v>1.1412484801493883</v>
      </c>
    </row>
    <row r="198" spans="1:18" x14ac:dyDescent="0.25">
      <c r="B198" s="1"/>
      <c r="C198" s="15">
        <f t="shared" ref="C198:I198" si="166">C197-L198</f>
        <v>1.4934884925987824E-17</v>
      </c>
      <c r="D198" s="15">
        <f t="shared" si="166"/>
        <v>0</v>
      </c>
      <c r="E198" s="15">
        <f t="shared" si="166"/>
        <v>-5.2041704279304213E-17</v>
      </c>
      <c r="F198" s="15">
        <f t="shared" si="166"/>
        <v>-1.8648277366750676E-17</v>
      </c>
      <c r="G198" s="15">
        <f t="shared" si="166"/>
        <v>4.6620693416876691E-18</v>
      </c>
      <c r="H198" s="15">
        <f t="shared" si="166"/>
        <v>0</v>
      </c>
      <c r="I198" s="15">
        <f t="shared" si="166"/>
        <v>3.2959746043559335E-17</v>
      </c>
      <c r="K198" s="2" t="s">
        <v>12</v>
      </c>
      <c r="L198" s="2">
        <f>LN(L196/L179)/17</f>
        <v>1.6337643918470246E-4</v>
      </c>
      <c r="M198" s="2">
        <f>LN(M196/M179)/17</f>
        <v>-9.3542404253693315E-3</v>
      </c>
      <c r="N198" s="2">
        <f t="shared" ref="N198:Q198" si="167">LN(N196/N179)/17</f>
        <v>9.3677215113798125E-3</v>
      </c>
      <c r="O198" s="2">
        <f t="shared" si="167"/>
        <v>6.2281156287475659E-4</v>
      </c>
      <c r="P198" s="2">
        <f t="shared" si="167"/>
        <v>7.9966893912676031E-4</v>
      </c>
      <c r="Q198" s="2">
        <f t="shared" si="167"/>
        <v>1.5985407209133409E-2</v>
      </c>
      <c r="R198" s="2">
        <f>LN(R196/R179)/17</f>
        <v>1.5185748829561089E-2</v>
      </c>
    </row>
    <row r="199" spans="1:18" x14ac:dyDescent="0.25">
      <c r="A199" s="1"/>
      <c r="B199" s="1"/>
      <c r="K199" s="2" t="s">
        <v>13</v>
      </c>
      <c r="L199" s="2">
        <f>LN(L196/L197)</f>
        <v>1.1502431310360191E-3</v>
      </c>
      <c r="M199" s="2">
        <f>LN(M196/M197)</f>
        <v>-7.9099133309745107E-2</v>
      </c>
      <c r="N199" s="2">
        <f t="shared" ref="N199:R199" si="168">LN(N196/N197)</f>
        <v>7.1971865412502958E-2</v>
      </c>
      <c r="O199" s="2">
        <f t="shared" si="168"/>
        <v>-1.3546088645204107E-2</v>
      </c>
      <c r="P199" s="2">
        <f t="shared" si="168"/>
        <v>-1.7277835474112612E-2</v>
      </c>
      <c r="Q199" s="2">
        <f t="shared" si="168"/>
        <v>0.10972008528736672</v>
      </c>
      <c r="R199" s="2">
        <f t="shared" si="168"/>
        <v>0.12603490891843155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1.0679945262381807E-5</v>
      </c>
      <c r="D201" s="2">
        <v>-9.6377022564411163E-3</v>
      </c>
      <c r="E201" s="2">
        <v>5.9073190204799175E-3</v>
      </c>
      <c r="F201" s="2">
        <v>2.0475301891565323E-2</v>
      </c>
      <c r="G201" s="2">
        <v>1.6755599528551102E-2</v>
      </c>
      <c r="H201" s="2">
        <v>1.044968725182116E-3</v>
      </c>
      <c r="I201" s="2">
        <v>-1.5709877014160156E-2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2.8525135712698102E-4</v>
      </c>
      <c r="D202" s="2">
        <v>-9.6377022564411163E-3</v>
      </c>
      <c r="E202" s="2">
        <v>5.655800923705101E-3</v>
      </c>
      <c r="F202" s="2">
        <v>-2.0103145390748978E-2</v>
      </c>
      <c r="G202" s="2">
        <v>-2.3799795657396317E-2</v>
      </c>
      <c r="H202" s="2">
        <v>2.7910137549042702E-2</v>
      </c>
      <c r="I202" s="2">
        <v>5.1710128784179688E-2</v>
      </c>
      <c r="K202" s="1">
        <v>2007</v>
      </c>
      <c r="L202" s="4">
        <f t="shared" ref="L202:L218" si="169">L201*EXP(C201)</f>
        <v>1.0000106800022932</v>
      </c>
      <c r="M202" s="4">
        <f t="shared" ref="M202:M218" si="170">M201*EXP(D201)</f>
        <v>0.99040859155459371</v>
      </c>
      <c r="N202" s="4">
        <f t="shared" ref="N202:N218" si="171">N201*EXP(E201)</f>
        <v>1.0059248016376638</v>
      </c>
      <c r="O202" s="4">
        <f t="shared" ref="O202:O218" si="172">O201*EXP(F201)</f>
        <v>1.0206863589095132</v>
      </c>
      <c r="P202" s="4">
        <f t="shared" ref="P202:P218" si="173">P201*EXP(G201)</f>
        <v>1.0168967619043117</v>
      </c>
      <c r="Q202" s="4">
        <f t="shared" ref="Q202:Q218" si="174">Q201*EXP(H201)</f>
        <v>1.0010455148952273</v>
      </c>
      <c r="R202" s="4">
        <f t="shared" ref="R202:R218" si="175">R201*EXP(I201)</f>
        <v>0.98441287943349287</v>
      </c>
    </row>
    <row r="203" spans="1:18" x14ac:dyDescent="0.25">
      <c r="A203" s="1">
        <v>1010</v>
      </c>
      <c r="B203" s="1">
        <v>2009</v>
      </c>
      <c r="C203" s="2">
        <v>5.2268942818045616E-4</v>
      </c>
      <c r="D203" s="2">
        <v>-9.6377022564411163E-3</v>
      </c>
      <c r="E203" s="2">
        <v>6.0712671838700771E-3</v>
      </c>
      <c r="F203" s="2">
        <v>-1.2826718389987946E-2</v>
      </c>
      <c r="G203" s="2">
        <v>-1.5870463103055954E-2</v>
      </c>
      <c r="H203" s="2">
        <v>5.1142033189535141E-2</v>
      </c>
      <c r="I203" s="2">
        <v>6.7011833190917969E-2</v>
      </c>
      <c r="K203" s="1">
        <v>2008</v>
      </c>
      <c r="L203" s="4">
        <f t="shared" si="169"/>
        <v>1.000295975094377</v>
      </c>
      <c r="M203" s="4">
        <f t="shared" si="170"/>
        <v>0.980909178225154</v>
      </c>
      <c r="N203" s="4">
        <f t="shared" si="171"/>
        <v>1.0116302312381409</v>
      </c>
      <c r="O203" s="4">
        <f t="shared" si="172"/>
        <v>1.0003722257596384</v>
      </c>
      <c r="P203" s="4">
        <f t="shared" si="173"/>
        <v>0.99298055606683067</v>
      </c>
      <c r="Q203" s="4">
        <f t="shared" si="174"/>
        <v>1.0293783808070398</v>
      </c>
      <c r="R203" s="4">
        <f t="shared" si="175"/>
        <v>1.0366561074898193</v>
      </c>
    </row>
    <row r="204" spans="1:18" x14ac:dyDescent="0.25">
      <c r="A204" s="1">
        <v>1010</v>
      </c>
      <c r="B204" s="1">
        <v>2010</v>
      </c>
      <c r="C204" s="2">
        <v>8.5786108684260398E-5</v>
      </c>
      <c r="D204" s="2">
        <v>-9.6377022564411163E-3</v>
      </c>
      <c r="E204" s="2">
        <v>3.3612181432545185E-3</v>
      </c>
      <c r="F204" s="2">
        <v>5.1602274179458618E-3</v>
      </c>
      <c r="G204" s="2">
        <v>-1.0304705938324332E-3</v>
      </c>
      <c r="H204" s="2">
        <v>8.3936573937535286E-3</v>
      </c>
      <c r="I204" s="2">
        <v>9.4242095947265625E-3</v>
      </c>
      <c r="K204" s="1">
        <v>2009</v>
      </c>
      <c r="L204" s="4">
        <f t="shared" si="169"/>
        <v>1.0008189558919705</v>
      </c>
      <c r="M204" s="4">
        <f t="shared" si="170"/>
        <v>0.97150087764894866</v>
      </c>
      <c r="N204" s="4">
        <f t="shared" si="171"/>
        <v>1.0177907909419293</v>
      </c>
      <c r="O204" s="4">
        <f t="shared" si="172"/>
        <v>0.98762267518293478</v>
      </c>
      <c r="P204" s="4">
        <f t="shared" si="173"/>
        <v>0.97734588766310171</v>
      </c>
      <c r="Q204" s="4">
        <f t="shared" si="174"/>
        <v>1.0833923027109653</v>
      </c>
      <c r="R204" s="4">
        <f t="shared" si="175"/>
        <v>1.1085048052323314</v>
      </c>
    </row>
    <row r="205" spans="1:18" x14ac:dyDescent="0.25">
      <c r="A205" s="1">
        <v>1010</v>
      </c>
      <c r="B205" s="1">
        <v>2011</v>
      </c>
      <c r="C205" s="2">
        <v>5.5743566917954013E-5</v>
      </c>
      <c r="D205" s="2">
        <v>-9.6377022564411163E-3</v>
      </c>
      <c r="E205" s="2">
        <v>2.7799885720014572E-3</v>
      </c>
      <c r="F205" s="2">
        <v>-0.12606608867645264</v>
      </c>
      <c r="G205" s="2">
        <v>-0.13286805152893066</v>
      </c>
      <c r="H205" s="2">
        <v>5.4541747085750103E-3</v>
      </c>
      <c r="I205" s="2">
        <v>0.13832283020019531</v>
      </c>
      <c r="K205" s="1">
        <v>2010</v>
      </c>
      <c r="L205" s="4">
        <f t="shared" si="169"/>
        <v>1.0009048159384408</v>
      </c>
      <c r="M205" s="4">
        <f t="shared" si="170"/>
        <v>0.96218281592634691</v>
      </c>
      <c r="N205" s="4">
        <f t="shared" si="171"/>
        <v>1.021217563653541</v>
      </c>
      <c r="O205" s="4">
        <f t="shared" si="172"/>
        <v>0.99273220461892486</v>
      </c>
      <c r="P205" s="4">
        <f t="shared" si="173"/>
        <v>0.97633928019463345</v>
      </c>
      <c r="Q205" s="4">
        <f t="shared" si="174"/>
        <v>1.0925241979083486</v>
      </c>
      <c r="R205" s="4">
        <f t="shared" si="175"/>
        <v>1.1190009681881741</v>
      </c>
    </row>
    <row r="206" spans="1:18" x14ac:dyDescent="0.25">
      <c r="A206" s="1">
        <v>1010</v>
      </c>
      <c r="B206" s="1">
        <v>2012</v>
      </c>
      <c r="C206" s="2">
        <v>5.5405587772838771E-5</v>
      </c>
      <c r="D206" s="2">
        <v>-9.6377022564411163E-3</v>
      </c>
      <c r="E206" s="2">
        <v>3.1905935611575842E-3</v>
      </c>
      <c r="F206" s="2">
        <v>-1.8205001950263977E-2</v>
      </c>
      <c r="G206" s="2">
        <v>-2.4596704170107841E-2</v>
      </c>
      <c r="H206" s="2">
        <v>5.4211053065955639E-3</v>
      </c>
      <c r="I206" s="2">
        <v>3.0016899108886719E-2</v>
      </c>
      <c r="K206" s="1">
        <v>2011</v>
      </c>
      <c r="L206" s="4">
        <f t="shared" si="169"/>
        <v>1.0009606114981338</v>
      </c>
      <c r="M206" s="4">
        <f t="shared" si="170"/>
        <v>0.95295412753964615</v>
      </c>
      <c r="N206" s="4">
        <f t="shared" si="171"/>
        <v>1.0240604866257903</v>
      </c>
      <c r="O206" s="4">
        <f t="shared" si="172"/>
        <v>0.87514961108133849</v>
      </c>
      <c r="P206" s="4">
        <f t="shared" si="173"/>
        <v>0.85486374838814638</v>
      </c>
      <c r="Q206" s="4">
        <f t="shared" si="174"/>
        <v>1.098499295558057</v>
      </c>
      <c r="R206" s="4">
        <f t="shared" si="175"/>
        <v>1.2850005222352552</v>
      </c>
    </row>
    <row r="207" spans="1:18" x14ac:dyDescent="0.25">
      <c r="A207" s="1">
        <v>1010</v>
      </c>
      <c r="B207" s="1">
        <v>2013</v>
      </c>
      <c r="C207" s="2">
        <v>2.4988647055579349E-5</v>
      </c>
      <c r="D207" s="2">
        <v>-9.6377022564411163E-3</v>
      </c>
      <c r="E207" s="2">
        <v>2.019902691245079E-3</v>
      </c>
      <c r="F207" s="2">
        <v>-3.6737263202667236E-2</v>
      </c>
      <c r="G207" s="2">
        <v>-4.433007538318634E-2</v>
      </c>
      <c r="H207" s="2">
        <v>2.4449895136058331E-3</v>
      </c>
      <c r="I207" s="2">
        <v>4.677581787109375E-2</v>
      </c>
      <c r="K207" s="1">
        <v>2012</v>
      </c>
      <c r="L207" s="4">
        <f t="shared" si="169"/>
        <v>1.0010160718455436</v>
      </c>
      <c r="M207" s="4">
        <f t="shared" si="170"/>
        <v>0.94381395527267764</v>
      </c>
      <c r="N207" s="4">
        <f t="shared" si="171"/>
        <v>1.0273330653787969</v>
      </c>
      <c r="O207" s="4">
        <f t="shared" si="172"/>
        <v>0.85936165661311059</v>
      </c>
      <c r="P207" s="4">
        <f t="shared" si="173"/>
        <v>0.8340934058064593</v>
      </c>
      <c r="Q207" s="4">
        <f t="shared" si="174"/>
        <v>1.1044705466853075</v>
      </c>
      <c r="R207" s="4">
        <f t="shared" si="175"/>
        <v>1.3241569911540569</v>
      </c>
    </row>
    <row r="208" spans="1:18" x14ac:dyDescent="0.25">
      <c r="A208" s="1">
        <v>1010</v>
      </c>
      <c r="B208" s="1">
        <v>2014</v>
      </c>
      <c r="C208" s="2">
        <v>2.675514951988589E-5</v>
      </c>
      <c r="D208" s="2">
        <v>-9.6377022564411163E-3</v>
      </c>
      <c r="E208" s="2">
        <v>1.6717829275876284E-3</v>
      </c>
      <c r="F208" s="2">
        <v>1.388511061668396E-2</v>
      </c>
      <c r="G208" s="2">
        <v>5.9459465555846691E-3</v>
      </c>
      <c r="H208" s="2">
        <v>2.6178313419222832E-3</v>
      </c>
      <c r="I208" s="2">
        <v>-3.3283233642578125E-3</v>
      </c>
      <c r="K208" s="1">
        <v>2013</v>
      </c>
      <c r="L208" s="4">
        <f t="shared" si="169"/>
        <v>1.001041086195396</v>
      </c>
      <c r="M208" s="4">
        <f t="shared" si="170"/>
        <v>0.93476145013118295</v>
      </c>
      <c r="N208" s="4">
        <f t="shared" si="171"/>
        <v>1.029410275377141</v>
      </c>
      <c r="O208" s="4">
        <f t="shared" si="172"/>
        <v>0.82836393321018431</v>
      </c>
      <c r="P208" s="4">
        <f t="shared" si="173"/>
        <v>0.7979255665298548</v>
      </c>
      <c r="Q208" s="4">
        <f t="shared" si="174"/>
        <v>1.1071742695301428</v>
      </c>
      <c r="R208" s="4">
        <f t="shared" si="175"/>
        <v>1.3875669833144249</v>
      </c>
    </row>
    <row r="209" spans="1:18" x14ac:dyDescent="0.25">
      <c r="A209" s="1">
        <v>1010</v>
      </c>
      <c r="B209" s="1">
        <v>2015</v>
      </c>
      <c r="C209" s="2">
        <v>1.4607275261369068E-5</v>
      </c>
      <c r="D209" s="2">
        <v>-9.6377022564411163E-3</v>
      </c>
      <c r="E209" s="2">
        <v>2.7029408374801278E-4</v>
      </c>
      <c r="F209" s="2">
        <v>-2.4873107671737671E-2</v>
      </c>
      <c r="G209" s="2">
        <v>-3.4225907176733017E-2</v>
      </c>
      <c r="H209" s="2">
        <v>1.4292345149442554E-3</v>
      </c>
      <c r="I209" s="2">
        <v>3.5655021667480469E-2</v>
      </c>
      <c r="K209" s="1">
        <v>2014</v>
      </c>
      <c r="L209" s="4">
        <f t="shared" si="169"/>
        <v>1.0010678695576274</v>
      </c>
      <c r="M209" s="4">
        <f t="shared" si="170"/>
        <v>0.92579577126395451</v>
      </c>
      <c r="N209" s="4">
        <f t="shared" si="171"/>
        <v>1.031132665230823</v>
      </c>
      <c r="O209" s="4">
        <f t="shared" si="172"/>
        <v>0.8399460816776575</v>
      </c>
      <c r="P209" s="4">
        <f t="shared" si="173"/>
        <v>0.80268412234344921</v>
      </c>
      <c r="Q209" s="4">
        <f t="shared" si="174"/>
        <v>1.1100764621018222</v>
      </c>
      <c r="R209" s="4">
        <f t="shared" si="175"/>
        <v>1.3829563887354621</v>
      </c>
    </row>
    <row r="210" spans="1:18" x14ac:dyDescent="0.25">
      <c r="A210" s="1">
        <v>1010</v>
      </c>
      <c r="B210" s="1">
        <v>2016</v>
      </c>
      <c r="C210" s="2">
        <v>3.6166387872071937E-5</v>
      </c>
      <c r="D210" s="2">
        <v>-9.6377022564411163E-3</v>
      </c>
      <c r="E210" s="2">
        <v>4.1752117685973644E-3</v>
      </c>
      <c r="F210" s="2">
        <v>0.14596608281135559</v>
      </c>
      <c r="G210" s="2">
        <v>0.14053976535797119</v>
      </c>
      <c r="H210" s="2">
        <v>3.5386646632105112E-3</v>
      </c>
      <c r="I210" s="2">
        <v>-0.13700103759765625</v>
      </c>
      <c r="K210" s="1">
        <v>2015</v>
      </c>
      <c r="L210" s="4">
        <f t="shared" si="169"/>
        <v>1.0010824925383539</v>
      </c>
      <c r="M210" s="4">
        <f t="shared" si="170"/>
        <v>0.91691608588473195</v>
      </c>
      <c r="N210" s="4">
        <f t="shared" si="171"/>
        <v>1.0314114119598929</v>
      </c>
      <c r="O210" s="4">
        <f t="shared" si="172"/>
        <v>0.81931169680249727</v>
      </c>
      <c r="P210" s="4">
        <f t="shared" si="173"/>
        <v>0.77567634923358586</v>
      </c>
      <c r="Q210" s="4">
        <f t="shared" si="174"/>
        <v>1.1116641560188913</v>
      </c>
      <c r="R210" s="4">
        <f t="shared" si="175"/>
        <v>1.4331553329978213</v>
      </c>
    </row>
    <row r="211" spans="1:18" x14ac:dyDescent="0.25">
      <c r="A211" s="1">
        <v>1010</v>
      </c>
      <c r="B211" s="1">
        <v>2017</v>
      </c>
      <c r="C211" s="2">
        <v>1.1794910824391991E-4</v>
      </c>
      <c r="D211" s="2">
        <v>-9.6377022564411163E-3</v>
      </c>
      <c r="E211" s="2">
        <v>2.4244580417871475E-3</v>
      </c>
      <c r="F211" s="2">
        <v>-9.0611100196838379E-2</v>
      </c>
      <c r="G211" s="2">
        <v>-9.7706392407417297E-2</v>
      </c>
      <c r="H211" s="2">
        <v>1.1540614999830723E-2</v>
      </c>
      <c r="I211" s="2">
        <v>0.10924720764160156</v>
      </c>
      <c r="K211" s="1">
        <v>2016</v>
      </c>
      <c r="L211" s="4">
        <f t="shared" si="169"/>
        <v>1.0011186987307907</v>
      </c>
      <c r="M211" s="4">
        <f t="shared" si="170"/>
        <v>0.90812156919484821</v>
      </c>
      <c r="N211" s="4">
        <f t="shared" si="171"/>
        <v>1.0357267755348409</v>
      </c>
      <c r="O211" s="4">
        <f t="shared" si="172"/>
        <v>0.94807221587575952</v>
      </c>
      <c r="P211" s="4">
        <f t="shared" si="173"/>
        <v>0.89272191125624967</v>
      </c>
      <c r="Q211" s="4">
        <f t="shared" si="174"/>
        <v>1.1156049311136935</v>
      </c>
      <c r="R211" s="4">
        <f t="shared" si="175"/>
        <v>1.2496674831438246</v>
      </c>
    </row>
    <row r="212" spans="1:18" x14ac:dyDescent="0.25">
      <c r="A212" s="1">
        <v>1010</v>
      </c>
      <c r="B212" s="1">
        <v>2018</v>
      </c>
      <c r="C212" s="2">
        <v>9.740210953168571E-5</v>
      </c>
      <c r="D212" s="2">
        <v>-9.6377022564411163E-3</v>
      </c>
      <c r="E212" s="2">
        <v>2.4460856802761555E-3</v>
      </c>
      <c r="F212" s="2">
        <v>3.0606731772422791E-2</v>
      </c>
      <c r="G212" s="2">
        <v>2.3512518033385277E-2</v>
      </c>
      <c r="H212" s="2">
        <v>9.5302136614918709E-3</v>
      </c>
      <c r="I212" s="2">
        <v>-1.3982772827148438E-2</v>
      </c>
      <c r="K212" s="1">
        <v>2017</v>
      </c>
      <c r="L212" s="4">
        <f t="shared" si="169"/>
        <v>1.001236786752604</v>
      </c>
      <c r="M212" s="4">
        <f t="shared" si="170"/>
        <v>0.89941140430661715</v>
      </c>
      <c r="N212" s="4">
        <f t="shared" si="171"/>
        <v>1.038240898105723</v>
      </c>
      <c r="O212" s="4">
        <f t="shared" si="172"/>
        <v>0.86594342405776847</v>
      </c>
      <c r="P212" s="4">
        <f t="shared" si="173"/>
        <v>0.80962301876949383</v>
      </c>
      <c r="Q212" s="4">
        <f t="shared" si="174"/>
        <v>1.1285542760959786</v>
      </c>
      <c r="R212" s="4">
        <f t="shared" si="175"/>
        <v>1.3939266743846415</v>
      </c>
    </row>
    <row r="213" spans="1:18" x14ac:dyDescent="0.25">
      <c r="A213" s="1">
        <v>1010</v>
      </c>
      <c r="B213" s="1">
        <v>2019</v>
      </c>
      <c r="C213" s="2">
        <v>6.6898857767228037E-5</v>
      </c>
      <c r="D213" s="2">
        <v>-9.6377022564411163E-3</v>
      </c>
      <c r="E213" s="2">
        <v>3.642812225734815E-5</v>
      </c>
      <c r="F213" s="2">
        <v>-7.7702552080154419E-3</v>
      </c>
      <c r="G213" s="2">
        <v>-1.7304630950093269E-2</v>
      </c>
      <c r="H213" s="2">
        <v>6.5456531010568142E-3</v>
      </c>
      <c r="I213" s="2">
        <v>2.3850440979003906E-2</v>
      </c>
      <c r="K213" s="1">
        <v>2018</v>
      </c>
      <c r="L213" s="4">
        <f t="shared" si="169"/>
        <v>1.0013343140773807</v>
      </c>
      <c r="M213" s="4">
        <f t="shared" si="170"/>
        <v>0.89078478216745594</v>
      </c>
      <c r="N213" s="4">
        <f t="shared" si="171"/>
        <v>1.0407836329050109</v>
      </c>
      <c r="O213" s="4">
        <f t="shared" si="172"/>
        <v>0.89285688780207229</v>
      </c>
      <c r="P213" s="4">
        <f t="shared" si="173"/>
        <v>0.82888485434452464</v>
      </c>
      <c r="Q213" s="4">
        <f t="shared" si="174"/>
        <v>1.1393610531291778</v>
      </c>
      <c r="R213" s="4">
        <f t="shared" si="175"/>
        <v>1.3745713502674723</v>
      </c>
    </row>
    <row r="214" spans="1:18" x14ac:dyDescent="0.25">
      <c r="A214" s="1">
        <v>1010</v>
      </c>
      <c r="B214" s="1">
        <v>2020</v>
      </c>
      <c r="C214" s="2">
        <v>4.8789905122248456E-5</v>
      </c>
      <c r="D214" s="2">
        <v>-9.6377022564411163E-3</v>
      </c>
      <c r="E214" s="2">
        <v>1.9843170884996653E-3</v>
      </c>
      <c r="F214" s="2">
        <v>8.5502214729785919E-2</v>
      </c>
      <c r="G214" s="2">
        <v>7.7897623181343079E-2</v>
      </c>
      <c r="H214" s="2">
        <v>4.7738002613186836E-3</v>
      </c>
      <c r="I214" s="2">
        <v>-7.3122978210449219E-2</v>
      </c>
      <c r="K214" s="1">
        <v>2019</v>
      </c>
      <c r="L214" s="4">
        <f t="shared" si="169"/>
        <v>1.0014013044399999</v>
      </c>
      <c r="M214" s="4">
        <f t="shared" si="170"/>
        <v>0.88224090148473555</v>
      </c>
      <c r="N214" s="4">
        <f t="shared" si="171"/>
        <v>1.0408215473890063</v>
      </c>
      <c r="O214" s="4">
        <f t="shared" si="172"/>
        <v>0.88594604619233219</v>
      </c>
      <c r="P214" s="4">
        <f t="shared" si="173"/>
        <v>0.81466469995250512</v>
      </c>
      <c r="Q214" s="4">
        <f t="shared" si="174"/>
        <v>1.1468433769725976</v>
      </c>
      <c r="R214" s="4">
        <f t="shared" si="175"/>
        <v>1.4077495679366356</v>
      </c>
    </row>
    <row r="215" spans="1:18" x14ac:dyDescent="0.25">
      <c r="A215" s="1">
        <v>1010</v>
      </c>
      <c r="B215" s="1">
        <v>2021</v>
      </c>
      <c r="C215" s="2">
        <v>3.7296675145626068E-5</v>
      </c>
      <c r="D215" s="2">
        <v>-9.6377022564411163E-3</v>
      </c>
      <c r="E215" s="2">
        <v>2.9109872411936522E-3</v>
      </c>
      <c r="F215" s="2">
        <v>-4.7230422496795654E-3</v>
      </c>
      <c r="G215" s="2">
        <v>-1.141246035695076E-2</v>
      </c>
      <c r="H215" s="2">
        <v>3.6492564249783754E-3</v>
      </c>
      <c r="I215" s="2">
        <v>1.5061378479003906E-2</v>
      </c>
      <c r="K215" s="1">
        <v>2020</v>
      </c>
      <c r="L215" s="4">
        <f t="shared" si="169"/>
        <v>1.0014501639065474</v>
      </c>
      <c r="M215" s="4">
        <f t="shared" si="170"/>
        <v>0.87377896865135196</v>
      </c>
      <c r="N215" s="4">
        <f t="shared" si="171"/>
        <v>1.0428889178524801</v>
      </c>
      <c r="O215" s="4">
        <f t="shared" si="172"/>
        <v>0.96502911081841081</v>
      </c>
      <c r="P215" s="4">
        <f t="shared" si="173"/>
        <v>0.88066230231722153</v>
      </c>
      <c r="Q215" s="4">
        <f t="shared" si="174"/>
        <v>1.1523312668082135</v>
      </c>
      <c r="R215" s="4">
        <f t="shared" si="175"/>
        <v>1.3084842418769524</v>
      </c>
    </row>
    <row r="216" spans="1:18" x14ac:dyDescent="0.25">
      <c r="A216" s="1">
        <v>1010</v>
      </c>
      <c r="B216" s="1">
        <v>2022</v>
      </c>
      <c r="C216" s="2">
        <v>4.8837606300367042E-5</v>
      </c>
      <c r="D216" s="2">
        <v>-9.6377022564411163E-3</v>
      </c>
      <c r="E216" s="2">
        <v>3.4385037142783403E-3</v>
      </c>
      <c r="F216" s="2">
        <v>-3.3281512558460236E-2</v>
      </c>
      <c r="G216" s="2">
        <v>-3.9431873708963394E-2</v>
      </c>
      <c r="H216" s="2">
        <v>4.7784675844013691E-3</v>
      </c>
      <c r="I216" s="2">
        <v>4.4209480285644531E-2</v>
      </c>
      <c r="K216" s="1">
        <v>2021</v>
      </c>
      <c r="L216" s="4">
        <f t="shared" si="169"/>
        <v>1.0014875153645235</v>
      </c>
      <c r="M216" s="4">
        <f t="shared" si="170"/>
        <v>0.86539819767201098</v>
      </c>
      <c r="N216" s="4">
        <f t="shared" si="171"/>
        <v>1.0459291771174055</v>
      </c>
      <c r="O216" s="4">
        <f t="shared" si="172"/>
        <v>0.96048198414431785</v>
      </c>
      <c r="P216" s="4">
        <f t="shared" si="173"/>
        <v>0.87066891175587557</v>
      </c>
      <c r="Q216" s="4">
        <f t="shared" si="174"/>
        <v>1.1565441012687105</v>
      </c>
      <c r="R216" s="4">
        <f t="shared" si="175"/>
        <v>1.3283409778198161</v>
      </c>
    </row>
    <row r="217" spans="1:18" x14ac:dyDescent="0.25">
      <c r="A217" s="1">
        <v>1010</v>
      </c>
      <c r="B217" s="1">
        <v>2023</v>
      </c>
      <c r="C217" s="2">
        <v>4.7472080041188747E-5</v>
      </c>
      <c r="D217" s="2">
        <v>-9.6377022564411163E-3</v>
      </c>
      <c r="E217" s="2">
        <v>2.9825256206095219E-3</v>
      </c>
      <c r="F217" s="2">
        <v>-0.11380356550216675</v>
      </c>
      <c r="G217" s="2">
        <v>-0.12041126936674118</v>
      </c>
      <c r="H217" s="2">
        <v>4.6448591165244579E-3</v>
      </c>
      <c r="I217" s="2">
        <v>0.12505722045898438</v>
      </c>
      <c r="K217" s="1">
        <v>2022</v>
      </c>
      <c r="L217" s="4">
        <f t="shared" si="169"/>
        <v>1.0015364268118629</v>
      </c>
      <c r="M217" s="4">
        <f t="shared" si="170"/>
        <v>0.85709781009022024</v>
      </c>
      <c r="N217" s="4">
        <f t="shared" si="171"/>
        <v>1.04953179874214</v>
      </c>
      <c r="O217" s="4">
        <f t="shared" si="172"/>
        <v>0.92904178170490492</v>
      </c>
      <c r="P217" s="4">
        <f t="shared" si="173"/>
        <v>0.83700488484069258</v>
      </c>
      <c r="Q217" s="4">
        <f t="shared" si="174"/>
        <v>1.1620838349443798</v>
      </c>
      <c r="R217" s="4">
        <f t="shared" si="175"/>
        <v>1.3883836916488874</v>
      </c>
    </row>
    <row r="218" spans="1:18" x14ac:dyDescent="0.25">
      <c r="A218" s="1"/>
      <c r="B218" s="1"/>
      <c r="K218" s="1">
        <v>2023</v>
      </c>
      <c r="L218" s="4">
        <f t="shared" si="169"/>
        <v>1.0015839729578291</v>
      </c>
      <c r="M218" s="4">
        <f t="shared" si="170"/>
        <v>0.84887703491598165</v>
      </c>
      <c r="N218" s="4">
        <f t="shared" si="171"/>
        <v>1.0526667268994216</v>
      </c>
      <c r="O218" s="4">
        <f t="shared" si="172"/>
        <v>0.82910777044676531</v>
      </c>
      <c r="P218" s="4">
        <f t="shared" si="173"/>
        <v>0.74205149218519739</v>
      </c>
      <c r="Q218" s="4">
        <f t="shared" si="174"/>
        <v>1.1674941058853536</v>
      </c>
      <c r="R218" s="4">
        <f t="shared" si="175"/>
        <v>1.5733348568221475</v>
      </c>
    </row>
    <row r="219" spans="1:18" x14ac:dyDescent="0.25">
      <c r="B219" s="1" t="s">
        <v>10</v>
      </c>
      <c r="C219" s="2">
        <f>AVERAGE(C201:C217)</f>
        <v>9.310116445917897E-5</v>
      </c>
      <c r="D219" s="2">
        <f t="shared" ref="D219" si="176">AVERAGE(D201:D217)</f>
        <v>-9.6377022564411163E-3</v>
      </c>
      <c r="E219" s="2">
        <f t="shared" ref="E219" si="177">AVERAGE(E201:E217)</f>
        <v>3.0192167285028569E-3</v>
      </c>
      <c r="F219" s="2">
        <f t="shared" ref="F219" si="178">AVERAGE(F201:F217)</f>
        <v>-1.1023831279838787E-2</v>
      </c>
      <c r="G219" s="2">
        <f t="shared" ref="G219" si="179">AVERAGE(G201:G217)</f>
        <v>-1.7549214220386657E-2</v>
      </c>
      <c r="H219" s="2">
        <f t="shared" ref="H219" si="180">AVERAGE(H201:H217)</f>
        <v>9.1093918856452495E-3</v>
      </c>
      <c r="I219" s="2">
        <f t="shared" ref="I219" si="181">AVERAGE(I201:I217)</f>
        <v>2.6658675249885109E-2</v>
      </c>
      <c r="K219" s="2" t="s">
        <v>11</v>
      </c>
      <c r="L219" s="4">
        <f>AVERAGE(L201:L218)</f>
        <v>1.0010193189779819</v>
      </c>
      <c r="M219" s="4">
        <f>AVERAGE(M201:M218)</f>
        <v>0.92249741788502559</v>
      </c>
      <c r="N219" s="4">
        <f t="shared" ref="N219" si="182">AVERAGE(N201:N218)</f>
        <v>1.0303611536994304</v>
      </c>
      <c r="O219" s="4">
        <f t="shared" ref="O219" si="183">AVERAGE(O201:O218)</f>
        <v>0.91666809249434045</v>
      </c>
      <c r="P219" s="4">
        <f t="shared" ref="P219" si="184">AVERAGE(P201:P218)</f>
        <v>0.87250487519734066</v>
      </c>
      <c r="Q219" s="4">
        <f t="shared" ref="Q219" si="185">AVERAGE(Q201:Q218)</f>
        <v>1.105946781801884</v>
      </c>
      <c r="R219" s="4">
        <f t="shared" ref="R219" si="186">AVERAGE(R201:R218)</f>
        <v>1.2825483234822896</v>
      </c>
    </row>
    <row r="220" spans="1:18" x14ac:dyDescent="0.25">
      <c r="B220" s="1"/>
      <c r="C220" s="15">
        <f t="shared" ref="C220:I220" si="187">C219-L220</f>
        <v>3.2309224740068032E-17</v>
      </c>
      <c r="D220" s="15">
        <f t="shared" si="187"/>
        <v>2.2551405187698492E-17</v>
      </c>
      <c r="E220" s="15">
        <f t="shared" si="187"/>
        <v>-2.211772431870429E-17</v>
      </c>
      <c r="F220" s="15">
        <f t="shared" si="187"/>
        <v>-1.7347234759768071E-17</v>
      </c>
      <c r="G220" s="15">
        <f t="shared" si="187"/>
        <v>0</v>
      </c>
      <c r="H220" s="15">
        <f t="shared" si="187"/>
        <v>0</v>
      </c>
      <c r="I220" s="15">
        <f t="shared" si="187"/>
        <v>0</v>
      </c>
      <c r="K220" s="2" t="s">
        <v>12</v>
      </c>
      <c r="L220" s="2">
        <f>LN(L218/L201)/17</f>
        <v>9.3101164459146661E-5</v>
      </c>
      <c r="M220" s="2">
        <f>LN(M218/M201)/17</f>
        <v>-9.6377022564411389E-3</v>
      </c>
      <c r="N220" s="2">
        <f t="shared" ref="N220:Q220" si="188">LN(N218/N201)/17</f>
        <v>3.019216728502879E-3</v>
      </c>
      <c r="O220" s="2">
        <f t="shared" si="188"/>
        <v>-1.102383127983877E-2</v>
      </c>
      <c r="P220" s="2">
        <f t="shared" si="188"/>
        <v>-1.7549214220386668E-2</v>
      </c>
      <c r="Q220" s="2">
        <f t="shared" si="188"/>
        <v>9.109391885645246E-3</v>
      </c>
      <c r="R220" s="2">
        <f>LN(R218/R201)/17</f>
        <v>2.6658675249885119E-2</v>
      </c>
    </row>
    <row r="221" spans="1:18" x14ac:dyDescent="0.25">
      <c r="A221" s="1"/>
      <c r="B221" s="1"/>
      <c r="K221" s="2" t="s">
        <v>13</v>
      </c>
      <c r="L221" s="2">
        <f>LN(L218/L219)</f>
        <v>5.6391997065465688E-4</v>
      </c>
      <c r="M221" s="2">
        <f>LN(M218/M219)</f>
        <v>-8.3170236247504609E-2</v>
      </c>
      <c r="N221" s="2">
        <f t="shared" ref="N221:R221" si="189">LN(N218/N219)</f>
        <v>2.141730894133E-2</v>
      </c>
      <c r="O221" s="2">
        <f t="shared" si="189"/>
        <v>-0.10039531021479105</v>
      </c>
      <c r="P221" s="2">
        <f t="shared" si="189"/>
        <v>-0.16194960444413636</v>
      </c>
      <c r="Q221" s="2">
        <f t="shared" si="189"/>
        <v>5.4157877833336386E-2</v>
      </c>
      <c r="R221" s="2">
        <f t="shared" si="189"/>
        <v>0.20434850276660899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2.7516888803802431E-4</v>
      </c>
      <c r="D223" s="2">
        <v>-9.6377022564411163E-3</v>
      </c>
      <c r="E223" s="2">
        <v>9.7825285047292709E-3</v>
      </c>
      <c r="F223" s="2">
        <v>-7.6263561844825745E-2</v>
      </c>
      <c r="G223" s="2">
        <v>-7.5843565165996552E-2</v>
      </c>
      <c r="H223" s="2">
        <v>2.6923630386590958E-2</v>
      </c>
      <c r="I223" s="2">
        <v>0.10276699066162109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3.5074062179774046E-4</v>
      </c>
      <c r="D224" s="2">
        <v>-9.6377022564411163E-3</v>
      </c>
      <c r="E224" s="2">
        <v>6.5503641963005066E-3</v>
      </c>
      <c r="F224" s="2">
        <v>-3.7533611059188843E-2</v>
      </c>
      <c r="G224" s="2">
        <v>-4.0270209312438965E-2</v>
      </c>
      <c r="H224" s="2">
        <v>3.4317873418331146E-2</v>
      </c>
      <c r="I224" s="2">
        <v>7.4587821960449219E-2</v>
      </c>
      <c r="K224" s="1">
        <v>2007</v>
      </c>
      <c r="L224" s="4">
        <f t="shared" ref="L224:L240" si="190">L223*EXP(C223)</f>
        <v>1.0002752067504692</v>
      </c>
      <c r="M224" s="4">
        <f t="shared" ref="M224:M240" si="191">M223*EXP(D223)</f>
        <v>0.99040859155459371</v>
      </c>
      <c r="N224" s="4">
        <f t="shared" ref="N224:N240" si="192">N223*EXP(E223)</f>
        <v>1.0098305338468836</v>
      </c>
      <c r="O224" s="4">
        <f t="shared" ref="O224:O240" si="193">O223*EXP(F223)</f>
        <v>0.92657196535791175</v>
      </c>
      <c r="P224" s="4">
        <f t="shared" ref="P224:P240" si="194">P223*EXP(G223)</f>
        <v>0.9269612042398554</v>
      </c>
      <c r="Q224" s="4">
        <f t="shared" ref="Q224:Q240" si="195">Q223*EXP(H223)</f>
        <v>1.027289346077455</v>
      </c>
      <c r="R224" s="4">
        <f t="shared" ref="R224:R240" si="196">R223*EXP(I223)</f>
        <v>1.1082331503156997</v>
      </c>
    </row>
    <row r="225" spans="1:18" x14ac:dyDescent="0.25">
      <c r="A225" s="1">
        <v>1011</v>
      </c>
      <c r="B225" s="1">
        <v>2009</v>
      </c>
      <c r="C225" s="2">
        <v>3.7916039582341909E-4</v>
      </c>
      <c r="D225" s="2">
        <v>-9.6377022564411163E-3</v>
      </c>
      <c r="E225" s="2">
        <v>1.0540345683693886E-2</v>
      </c>
      <c r="F225" s="2">
        <v>-7.6217904686927795E-2</v>
      </c>
      <c r="G225" s="2">
        <v>-7.4936099350452423E-2</v>
      </c>
      <c r="H225" s="2">
        <v>3.7098575383424759E-2</v>
      </c>
      <c r="I225" s="2">
        <v>0.11203479766845703</v>
      </c>
      <c r="K225" s="1">
        <v>2008</v>
      </c>
      <c r="L225" s="4">
        <f t="shared" si="190"/>
        <v>1.0006261054320673</v>
      </c>
      <c r="M225" s="4">
        <f t="shared" si="191"/>
        <v>0.980909178225154</v>
      </c>
      <c r="N225" s="4">
        <f t="shared" si="192"/>
        <v>1.0164670035374674</v>
      </c>
      <c r="O225" s="4">
        <f t="shared" si="193"/>
        <v>0.89243894832693538</v>
      </c>
      <c r="P225" s="4">
        <f t="shared" si="194"/>
        <v>0.89037391570660063</v>
      </c>
      <c r="Q225" s="4">
        <f t="shared" si="195"/>
        <v>1.0631556393180193</v>
      </c>
      <c r="R225" s="4">
        <f t="shared" si="196"/>
        <v>1.1940546836482637</v>
      </c>
    </row>
    <row r="226" spans="1:18" x14ac:dyDescent="0.25">
      <c r="A226" s="1">
        <v>1011</v>
      </c>
      <c r="B226" s="1">
        <v>2010</v>
      </c>
      <c r="C226" s="2">
        <v>7.7097945904824883E-5</v>
      </c>
      <c r="D226" s="2">
        <v>-9.6377022564411163E-3</v>
      </c>
      <c r="E226" s="2">
        <v>5.8654462918639183E-3</v>
      </c>
      <c r="F226" s="2">
        <v>3.2909676432609558E-2</v>
      </c>
      <c r="G226" s="2">
        <v>2.9214518144726753E-2</v>
      </c>
      <c r="H226" s="2">
        <v>7.5435726903378963E-3</v>
      </c>
      <c r="I226" s="2">
        <v>-2.1670341491699219E-2</v>
      </c>
      <c r="K226" s="1">
        <v>2009</v>
      </c>
      <c r="L226" s="4">
        <f t="shared" si="190"/>
        <v>1.0010055751576736</v>
      </c>
      <c r="M226" s="4">
        <f t="shared" si="191"/>
        <v>0.97150087764894866</v>
      </c>
      <c r="N226" s="4">
        <f t="shared" si="192"/>
        <v>1.0272375802151128</v>
      </c>
      <c r="O226" s="4">
        <f t="shared" si="193"/>
        <v>0.82694666548581208</v>
      </c>
      <c r="P226" s="4">
        <f t="shared" si="194"/>
        <v>0.82609138678329719</v>
      </c>
      <c r="Q226" s="4">
        <f t="shared" si="195"/>
        <v>1.1033379435854236</v>
      </c>
      <c r="R226" s="4">
        <f t="shared" si="196"/>
        <v>1.3356119953488133</v>
      </c>
    </row>
    <row r="227" spans="1:18" x14ac:dyDescent="0.25">
      <c r="A227" s="1">
        <v>1011</v>
      </c>
      <c r="B227" s="1">
        <v>2011</v>
      </c>
      <c r="C227" s="2">
        <v>7.7078700996935368E-5</v>
      </c>
      <c r="D227" s="2">
        <v>-9.6377022564411163E-3</v>
      </c>
      <c r="E227" s="2">
        <v>9.1219823807477951E-3</v>
      </c>
      <c r="F227" s="2">
        <v>-9.6728056669235229E-3</v>
      </c>
      <c r="G227" s="2">
        <v>-1.0111446492373943E-2</v>
      </c>
      <c r="H227" s="2">
        <v>7.5416895560920238E-3</v>
      </c>
      <c r="I227" s="2">
        <v>1.7653465270996094E-2</v>
      </c>
      <c r="K227" s="1">
        <v>2010</v>
      </c>
      <c r="L227" s="4">
        <f t="shared" si="190"/>
        <v>1.0010827536064693</v>
      </c>
      <c r="M227" s="4">
        <f t="shared" si="191"/>
        <v>0.96218281592634691</v>
      </c>
      <c r="N227" s="4">
        <f t="shared" si="192"/>
        <v>1.0332804919331671</v>
      </c>
      <c r="O227" s="4">
        <f t="shared" si="193"/>
        <v>0.85461397676731365</v>
      </c>
      <c r="P227" s="4">
        <f t="shared" si="194"/>
        <v>0.85058123637792238</v>
      </c>
      <c r="Q227" s="4">
        <f t="shared" si="195"/>
        <v>1.1116925256449728</v>
      </c>
      <c r="R227" s="4">
        <f t="shared" si="196"/>
        <v>1.3069801783931694</v>
      </c>
    </row>
    <row r="228" spans="1:18" x14ac:dyDescent="0.25">
      <c r="A228" s="1">
        <v>1011</v>
      </c>
      <c r="B228" s="1">
        <v>2012</v>
      </c>
      <c r="C228" s="2">
        <v>1.2191443966003135E-4</v>
      </c>
      <c r="D228" s="2">
        <v>-9.6377022564411163E-3</v>
      </c>
      <c r="E228" s="2">
        <v>6.8023363128304482E-3</v>
      </c>
      <c r="F228" s="2">
        <v>-5.2702724933624268E-2</v>
      </c>
      <c r="G228" s="2">
        <v>-5.5416177958250046E-2</v>
      </c>
      <c r="H228" s="2">
        <v>1.1928599327802658E-2</v>
      </c>
      <c r="I228" s="2">
        <v>6.7343711853027344E-2</v>
      </c>
      <c r="K228" s="1">
        <v>2011</v>
      </c>
      <c r="L228" s="4">
        <f t="shared" si="190"/>
        <v>1.0011599187385634</v>
      </c>
      <c r="M228" s="4">
        <f t="shared" si="191"/>
        <v>0.95295412753964615</v>
      </c>
      <c r="N228" s="4">
        <f t="shared" si="192"/>
        <v>1.0427491793168842</v>
      </c>
      <c r="O228" s="4">
        <f t="shared" si="193"/>
        <v>0.84638731345020801</v>
      </c>
      <c r="P228" s="4">
        <f t="shared" si="194"/>
        <v>0.84202396581934036</v>
      </c>
      <c r="Q228" s="4">
        <f t="shared" si="195"/>
        <v>1.1201082600950227</v>
      </c>
      <c r="R228" s="4">
        <f t="shared" si="196"/>
        <v>1.3302577681179668</v>
      </c>
    </row>
    <row r="229" spans="1:18" x14ac:dyDescent="0.25">
      <c r="A229" s="1">
        <v>1011</v>
      </c>
      <c r="B229" s="1">
        <v>2013</v>
      </c>
      <c r="C229" s="2">
        <v>9.8109157988801599E-5</v>
      </c>
      <c r="D229" s="2">
        <v>-9.6377022564411163E-3</v>
      </c>
      <c r="E229" s="2">
        <v>5.6190919131040573E-3</v>
      </c>
      <c r="F229" s="2">
        <v>-4.0018409490585327E-2</v>
      </c>
      <c r="G229" s="2">
        <v>-4.3938912451267242E-2</v>
      </c>
      <c r="H229" s="2">
        <v>9.5993941649794579E-3</v>
      </c>
      <c r="I229" s="2">
        <v>5.3538322448730469E-2</v>
      </c>
      <c r="K229" s="1">
        <v>2012</v>
      </c>
      <c r="L229" s="4">
        <f t="shared" si="190"/>
        <v>1.0012819820295542</v>
      </c>
      <c r="M229" s="4">
        <f t="shared" si="191"/>
        <v>0.94381395527267764</v>
      </c>
      <c r="N229" s="4">
        <f t="shared" si="192"/>
        <v>1.0498664896495919</v>
      </c>
      <c r="O229" s="4">
        <f t="shared" si="193"/>
        <v>0.80293546811416816</v>
      </c>
      <c r="P229" s="4">
        <f t="shared" si="194"/>
        <v>0.7966315683698002</v>
      </c>
      <c r="Q229" s="4">
        <f t="shared" si="195"/>
        <v>1.1335495914798506</v>
      </c>
      <c r="R229" s="4">
        <f t="shared" si="196"/>
        <v>1.4229276092993273</v>
      </c>
    </row>
    <row r="230" spans="1:18" x14ac:dyDescent="0.25">
      <c r="A230" s="1">
        <v>1011</v>
      </c>
      <c r="B230" s="1">
        <v>2014</v>
      </c>
      <c r="C230" s="2">
        <v>5.1334329327801242E-5</v>
      </c>
      <c r="D230" s="2">
        <v>-9.6377022564411163E-3</v>
      </c>
      <c r="E230" s="2">
        <v>5.5083814077079296E-3</v>
      </c>
      <c r="F230" s="2">
        <v>-1.4409571886062622E-2</v>
      </c>
      <c r="G230" s="2">
        <v>-1.8487557768821716E-2</v>
      </c>
      <c r="H230" s="2">
        <v>5.0227572210133076E-3</v>
      </c>
      <c r="I230" s="2">
        <v>2.3509979248046875E-2</v>
      </c>
      <c r="K230" s="1">
        <v>2013</v>
      </c>
      <c r="L230" s="4">
        <f t="shared" si="190"/>
        <v>1.0013802217807513</v>
      </c>
      <c r="M230" s="4">
        <f t="shared" si="191"/>
        <v>0.93476145013118295</v>
      </c>
      <c r="N230" s="4">
        <f t="shared" si="192"/>
        <v>1.0557823913834057</v>
      </c>
      <c r="O230" s="4">
        <f t="shared" si="193"/>
        <v>0.77143771617882206</v>
      </c>
      <c r="P230" s="4">
        <f t="shared" si="194"/>
        <v>0.76238630288740594</v>
      </c>
      <c r="Q230" s="4">
        <f t="shared" si="195"/>
        <v>1.1444833757055299</v>
      </c>
      <c r="R230" s="4">
        <f t="shared" si="196"/>
        <v>1.5011849581907504</v>
      </c>
    </row>
    <row r="231" spans="1:18" x14ac:dyDescent="0.25">
      <c r="A231" s="1">
        <v>1011</v>
      </c>
      <c r="B231" s="1">
        <v>2015</v>
      </c>
      <c r="C231" s="2">
        <v>1.5862959844525903E-4</v>
      </c>
      <c r="D231" s="2">
        <v>-9.6377022564411163E-3</v>
      </c>
      <c r="E231" s="2">
        <v>6.9864215329289436E-3</v>
      </c>
      <c r="F231" s="2">
        <v>-4.7898739576339722E-2</v>
      </c>
      <c r="G231" s="2">
        <v>-5.0391390919685364E-2</v>
      </c>
      <c r="H231" s="2">
        <v>1.5520957298576832E-2</v>
      </c>
      <c r="I231" s="2">
        <v>6.5913200378417969E-2</v>
      </c>
      <c r="K231" s="1">
        <v>2014</v>
      </c>
      <c r="L231" s="4">
        <f t="shared" si="190"/>
        <v>1.0014316282822864</v>
      </c>
      <c r="M231" s="4">
        <f t="shared" si="191"/>
        <v>0.92579577126395451</v>
      </c>
      <c r="N231" s="4">
        <f t="shared" si="192"/>
        <v>1.0616140903441804</v>
      </c>
      <c r="O231" s="4">
        <f t="shared" si="193"/>
        <v>0.7604013346798385</v>
      </c>
      <c r="P231" s="4">
        <f t="shared" si="194"/>
        <v>0.74842113079403705</v>
      </c>
      <c r="Q231" s="4">
        <f t="shared" si="195"/>
        <v>1.1502462986108799</v>
      </c>
      <c r="R231" s="4">
        <f t="shared" si="196"/>
        <v>1.536895922592034</v>
      </c>
    </row>
    <row r="232" spans="1:18" x14ac:dyDescent="0.25">
      <c r="A232" s="1">
        <v>1011</v>
      </c>
      <c r="B232" s="1">
        <v>2016</v>
      </c>
      <c r="C232" s="2">
        <v>7.2907641879282892E-5</v>
      </c>
      <c r="D232" s="2">
        <v>-9.6377022564411163E-3</v>
      </c>
      <c r="E232" s="2">
        <v>7.4814418330788612E-3</v>
      </c>
      <c r="F232" s="2">
        <v>-5.6876838207244873E-2</v>
      </c>
      <c r="G232" s="2">
        <v>-5.8960191905498505E-2</v>
      </c>
      <c r="H232" s="2">
        <v>7.1335765533149242E-3</v>
      </c>
      <c r="I232" s="2">
        <v>6.609344482421875E-2</v>
      </c>
      <c r="K232" s="1">
        <v>2015</v>
      </c>
      <c r="L232" s="4">
        <f t="shared" si="190"/>
        <v>1.0015904975797045</v>
      </c>
      <c r="M232" s="4">
        <f t="shared" si="191"/>
        <v>0.91691608588473195</v>
      </c>
      <c r="N232" s="4">
        <f t="shared" si="192"/>
        <v>1.069056943064044</v>
      </c>
      <c r="O232" s="4">
        <f t="shared" si="193"/>
        <v>0.72483759746838961</v>
      </c>
      <c r="P232" s="4">
        <f t="shared" si="194"/>
        <v>0.71164161694826034</v>
      </c>
      <c r="Q232" s="4">
        <f t="shared" si="195"/>
        <v>1.168238489112762</v>
      </c>
      <c r="R232" s="4">
        <f t="shared" si="196"/>
        <v>1.6416107886367806</v>
      </c>
    </row>
    <row r="233" spans="1:18" x14ac:dyDescent="0.25">
      <c r="A233" s="1">
        <v>1011</v>
      </c>
      <c r="B233" s="1">
        <v>2017</v>
      </c>
      <c r="C233" s="2">
        <v>1.6002051415853202E-4</v>
      </c>
      <c r="D233" s="2">
        <v>-9.6377022564411163E-3</v>
      </c>
      <c r="E233" s="2">
        <v>7.8603718429803848E-3</v>
      </c>
      <c r="F233" s="2">
        <v>0.14196953177452087</v>
      </c>
      <c r="G233" s="2">
        <v>0.14035221934318542</v>
      </c>
      <c r="H233" s="2">
        <v>1.5657050535082817E-2</v>
      </c>
      <c r="I233" s="2">
        <v>-0.12469482421875</v>
      </c>
      <c r="K233" s="1">
        <v>2016</v>
      </c>
      <c r="L233" s="4">
        <f t="shared" si="190"/>
        <v>1.0016635238430656</v>
      </c>
      <c r="M233" s="4">
        <f t="shared" si="191"/>
        <v>0.90812156919484821</v>
      </c>
      <c r="N233" s="4">
        <f t="shared" si="192"/>
        <v>1.0770850237636287</v>
      </c>
      <c r="O233" s="4">
        <f t="shared" si="193"/>
        <v>0.68476162709882138</v>
      </c>
      <c r="P233" s="4">
        <f t="shared" si="194"/>
        <v>0.67089607607385371</v>
      </c>
      <c r="Q233" s="4">
        <f t="shared" si="195"/>
        <v>1.1766020032246769</v>
      </c>
      <c r="R233" s="4">
        <f t="shared" si="196"/>
        <v>1.753776377278347</v>
      </c>
    </row>
    <row r="234" spans="1:18" x14ac:dyDescent="0.25">
      <c r="A234" s="1">
        <v>1011</v>
      </c>
      <c r="B234" s="1">
        <v>2018</v>
      </c>
      <c r="C234" s="2">
        <v>5.5263844842556864E-5</v>
      </c>
      <c r="D234" s="2">
        <v>-9.6377022564411163E-3</v>
      </c>
      <c r="E234" s="2">
        <v>8.144148625433445E-3</v>
      </c>
      <c r="F234" s="2">
        <v>9.3156278133392334E-2</v>
      </c>
      <c r="G234" s="2">
        <v>9.1717988252639771E-2</v>
      </c>
      <c r="H234" s="2">
        <v>5.4072365164756775E-3</v>
      </c>
      <c r="I234" s="2">
        <v>-8.631134033203125E-2</v>
      </c>
      <c r="K234" s="1">
        <v>2017</v>
      </c>
      <c r="L234" s="4">
        <f t="shared" si="190"/>
        <v>1.00182382338043</v>
      </c>
      <c r="M234" s="4">
        <f t="shared" si="191"/>
        <v>0.89941140430661715</v>
      </c>
      <c r="N234" s="4">
        <f t="shared" si="192"/>
        <v>1.0855846739997672</v>
      </c>
      <c r="O234" s="4">
        <f t="shared" si="193"/>
        <v>0.78921621482439741</v>
      </c>
      <c r="P234" s="4">
        <f t="shared" si="194"/>
        <v>0.77198603859926263</v>
      </c>
      <c r="Q234" s="4">
        <f t="shared" si="195"/>
        <v>1.1951690938890891</v>
      </c>
      <c r="R234" s="4">
        <f t="shared" si="196"/>
        <v>1.5481746140863741</v>
      </c>
    </row>
    <row r="235" spans="1:18" x14ac:dyDescent="0.25">
      <c r="A235" s="1">
        <v>1011</v>
      </c>
      <c r="B235" s="1">
        <v>2019</v>
      </c>
      <c r="C235" s="2">
        <v>2.9813297442160547E-4</v>
      </c>
      <c r="D235" s="2">
        <v>-9.6377022564411163E-3</v>
      </c>
      <c r="E235" s="2">
        <v>8.6002778261899948E-3</v>
      </c>
      <c r="F235" s="2">
        <v>3.8486719131469727E-4</v>
      </c>
      <c r="G235" s="2">
        <v>-3.5442426451481879E-4</v>
      </c>
      <c r="H235" s="2">
        <v>2.9170529916882515E-2</v>
      </c>
      <c r="I235" s="2">
        <v>2.95257568359375E-2</v>
      </c>
      <c r="K235" s="1">
        <v>2018</v>
      </c>
      <c r="L235" s="4">
        <f t="shared" si="190"/>
        <v>1.0018791895466244</v>
      </c>
      <c r="M235" s="4">
        <f t="shared" si="191"/>
        <v>0.89078478216745594</v>
      </c>
      <c r="N235" s="4">
        <f t="shared" si="192"/>
        <v>1.094461936736961</v>
      </c>
      <c r="O235" s="4">
        <f t="shared" si="193"/>
        <v>0.86626996509820808</v>
      </c>
      <c r="P235" s="4">
        <f t="shared" si="194"/>
        <v>0.84613968087766789</v>
      </c>
      <c r="Q235" s="4">
        <f t="shared" si="195"/>
        <v>1.2016491596923653</v>
      </c>
      <c r="R235" s="4">
        <f t="shared" si="196"/>
        <v>1.4201538747913363</v>
      </c>
    </row>
    <row r="236" spans="1:18" x14ac:dyDescent="0.25">
      <c r="A236" s="1">
        <v>1011</v>
      </c>
      <c r="B236" s="1">
        <v>2020</v>
      </c>
      <c r="C236" s="2">
        <v>2.6949748280458152E-4</v>
      </c>
      <c r="D236" s="2">
        <v>-9.6377022564411163E-3</v>
      </c>
      <c r="E236" s="2">
        <v>5.8434079401195049E-3</v>
      </c>
      <c r="F236" s="2">
        <v>-1.1171042919158936E-2</v>
      </c>
      <c r="G236" s="2">
        <v>-1.4695839956402779E-2</v>
      </c>
      <c r="H236" s="2">
        <v>2.6368714869022369E-2</v>
      </c>
      <c r="I236" s="2">
        <v>4.1063308715820313E-2</v>
      </c>
      <c r="K236" s="1">
        <v>2019</v>
      </c>
      <c r="L236" s="4">
        <f t="shared" si="190"/>
        <v>1.0021779272989895</v>
      </c>
      <c r="M236" s="4">
        <f t="shared" si="191"/>
        <v>0.88224090148473555</v>
      </c>
      <c r="N236" s="4">
        <f t="shared" si="192"/>
        <v>1.1039152055648922</v>
      </c>
      <c r="O236" s="4">
        <f t="shared" si="193"/>
        <v>0.866603428151974</v>
      </c>
      <c r="P236" s="4">
        <f t="shared" si="194"/>
        <v>0.84583984158189573</v>
      </c>
      <c r="Q236" s="4">
        <f t="shared" si="195"/>
        <v>1.2372181636398965</v>
      </c>
      <c r="R236" s="4">
        <f t="shared" si="196"/>
        <v>1.4627101543860916</v>
      </c>
    </row>
    <row r="237" spans="1:18" x14ac:dyDescent="0.25">
      <c r="A237" s="1">
        <v>1011</v>
      </c>
      <c r="B237" s="1">
        <v>2021</v>
      </c>
      <c r="C237" s="2">
        <v>5.215891360421665E-5</v>
      </c>
      <c r="D237" s="2">
        <v>-4.8188511282205582E-3</v>
      </c>
      <c r="E237" s="2">
        <v>2.9213582165539265E-3</v>
      </c>
      <c r="F237" s="2">
        <v>-9.3729496002197266E-3</v>
      </c>
      <c r="G237" s="2">
        <v>-1.1218283325433731E-2</v>
      </c>
      <c r="H237" s="2">
        <v>5.1034376956522465E-3</v>
      </c>
      <c r="I237" s="2">
        <v>1.6322135925292969E-2</v>
      </c>
      <c r="K237" s="1">
        <v>2020</v>
      </c>
      <c r="L237" s="4">
        <f t="shared" si="190"/>
        <v>1.0024480481245253</v>
      </c>
      <c r="M237" s="4">
        <f t="shared" si="191"/>
        <v>0.87377896865135196</v>
      </c>
      <c r="N237" s="4">
        <f t="shared" si="192"/>
        <v>1.1103847160280464</v>
      </c>
      <c r="O237" s="4">
        <f t="shared" si="193"/>
        <v>0.85697643594799755</v>
      </c>
      <c r="P237" s="4">
        <f t="shared" si="194"/>
        <v>0.83350040590304508</v>
      </c>
      <c r="Q237" s="4">
        <f t="shared" si="195"/>
        <v>1.2702759468312881</v>
      </c>
      <c r="R237" s="4">
        <f t="shared" si="196"/>
        <v>1.524024135106701</v>
      </c>
    </row>
    <row r="238" spans="1:18" x14ac:dyDescent="0.25">
      <c r="A238" s="1">
        <v>1011</v>
      </c>
      <c r="B238" s="1">
        <v>2022</v>
      </c>
      <c r="C238" s="2">
        <v>8.4875755419488996E-5</v>
      </c>
      <c r="D238" s="2">
        <v>-9.6377022564411163E-3</v>
      </c>
      <c r="E238" s="2">
        <v>4.4679976999759674E-3</v>
      </c>
      <c r="F238" s="2">
        <v>3.3771798014640808E-2</v>
      </c>
      <c r="G238" s="2">
        <v>2.8686968609690666E-2</v>
      </c>
      <c r="H238" s="2">
        <v>8.3045847713947296E-3</v>
      </c>
      <c r="I238" s="2">
        <v>-2.0381927490234375E-2</v>
      </c>
      <c r="K238" s="1">
        <v>2021</v>
      </c>
      <c r="L238" s="4">
        <f t="shared" si="190"/>
        <v>1.0025003360892901</v>
      </c>
      <c r="M238" s="4">
        <f t="shared" si="191"/>
        <v>0.86957848675929683</v>
      </c>
      <c r="N238" s="4">
        <f t="shared" si="192"/>
        <v>1.1136332903560358</v>
      </c>
      <c r="O238" s="4">
        <f t="shared" si="193"/>
        <v>0.84898156529560864</v>
      </c>
      <c r="P238" s="4">
        <f t="shared" si="194"/>
        <v>0.82420221458455767</v>
      </c>
      <c r="Q238" s="4">
        <f t="shared" si="195"/>
        <v>1.2767752913758792</v>
      </c>
      <c r="R238" s="4">
        <f t="shared" si="196"/>
        <v>1.5491035824812365</v>
      </c>
    </row>
    <row r="239" spans="1:18" x14ac:dyDescent="0.25">
      <c r="A239" s="1">
        <v>1011</v>
      </c>
      <c r="B239" s="1">
        <v>2023</v>
      </c>
      <c r="C239" s="2">
        <v>9.5953539130277932E-5</v>
      </c>
      <c r="D239" s="2">
        <v>-9.6377022564411163E-3</v>
      </c>
      <c r="E239" s="2">
        <v>5.150387529283762E-3</v>
      </c>
      <c r="F239" s="2">
        <v>5.0778374075889587E-2</v>
      </c>
      <c r="G239" s="2">
        <v>4.6387013047933578E-2</v>
      </c>
      <c r="H239" s="2">
        <v>9.3884803354740143E-3</v>
      </c>
      <c r="I239" s="2">
        <v>-3.6998748779296875E-2</v>
      </c>
      <c r="K239" s="1">
        <v>2022</v>
      </c>
      <c r="L239" s="4">
        <f t="shared" si="190"/>
        <v>1.0025854276736792</v>
      </c>
      <c r="M239" s="4">
        <f t="shared" si="191"/>
        <v>0.86123800431745012</v>
      </c>
      <c r="N239" s="4">
        <f t="shared" si="192"/>
        <v>1.1186201336421011</v>
      </c>
      <c r="O239" s="4">
        <f t="shared" si="193"/>
        <v>0.87814284204390902</v>
      </c>
      <c r="P239" s="4">
        <f t="shared" si="194"/>
        <v>0.84818847933452346</v>
      </c>
      <c r="Q239" s="4">
        <f t="shared" si="195"/>
        <v>1.2874225292704768</v>
      </c>
      <c r="R239" s="4">
        <f t="shared" si="196"/>
        <v>1.5178494572117149</v>
      </c>
    </row>
    <row r="240" spans="1:18" x14ac:dyDescent="0.25">
      <c r="A240" s="1"/>
      <c r="B240" s="1"/>
      <c r="K240" s="1">
        <v>2023</v>
      </c>
      <c r="L240" s="4">
        <f t="shared" si="190"/>
        <v>1.0026816339093356</v>
      </c>
      <c r="M240" s="4">
        <f t="shared" si="191"/>
        <v>0.85297751884933493</v>
      </c>
      <c r="N240" s="4">
        <f t="shared" si="192"/>
        <v>1.1243963228663936</v>
      </c>
      <c r="O240" s="4">
        <f t="shared" si="193"/>
        <v>0.92388503668916167</v>
      </c>
      <c r="P240" s="4">
        <f t="shared" si="194"/>
        <v>0.88846023155403397</v>
      </c>
      <c r="Q240" s="4">
        <f t="shared" si="195"/>
        <v>1.2995663873562844</v>
      </c>
      <c r="R240" s="4">
        <f t="shared" si="196"/>
        <v>1.4627171291482537</v>
      </c>
    </row>
    <row r="241" spans="1:18" x14ac:dyDescent="0.25">
      <c r="B241" s="1" t="s">
        <v>10</v>
      </c>
      <c r="C241" s="2">
        <f>AVERAGE(C223:C239)</f>
        <v>1.5753204377902234E-4</v>
      </c>
      <c r="D241" s="2">
        <f t="shared" ref="D241" si="197">AVERAGE(D223:D239)</f>
        <v>-9.3542404253693194E-3</v>
      </c>
      <c r="E241" s="2">
        <f t="shared" ref="E241" si="198">AVERAGE(E223:E239)</f>
        <v>6.8968405727954469E-3</v>
      </c>
      <c r="F241" s="2">
        <f t="shared" ref="F241" si="199">AVERAGE(F223:F239)</f>
        <v>-4.6569196616902068E-3</v>
      </c>
      <c r="G241" s="2">
        <f t="shared" ref="G241" si="200">AVERAGE(G223:G239)</f>
        <v>-6.9567877337035232E-3</v>
      </c>
      <c r="H241" s="2">
        <f t="shared" ref="H241" si="201">AVERAGE(H223:H239)</f>
        <v>1.5413568272967549E-2</v>
      </c>
      <c r="I241" s="2">
        <f t="shared" ref="I241" si="202">AVERAGE(I223:I239)</f>
        <v>2.2370338439941406E-2</v>
      </c>
      <c r="K241" s="2" t="s">
        <v>11</v>
      </c>
      <c r="L241" s="4">
        <f>AVERAGE(L223:L240)</f>
        <v>1.0015329888457489</v>
      </c>
      <c r="M241" s="4">
        <f>AVERAGE(M223:M240)</f>
        <v>0.92318747162101822</v>
      </c>
      <c r="N241" s="4">
        <f t="shared" ref="N241" si="203">AVERAGE(N223:N240)</f>
        <v>1.0663314447915866</v>
      </c>
      <c r="O241" s="4">
        <f t="shared" ref="O241" si="204">AVERAGE(O223:O240)</f>
        <v>0.8400782278321931</v>
      </c>
      <c r="P241" s="4">
        <f t="shared" ref="P241" si="205">AVERAGE(P223:P240)</f>
        <v>0.82690696091307558</v>
      </c>
      <c r="Q241" s="4">
        <f t="shared" ref="Q241" si="206">AVERAGE(Q223:Q240)</f>
        <v>1.1648211136061037</v>
      </c>
      <c r="R241" s="4">
        <f t="shared" ref="R241" si="207">AVERAGE(R223:R240)</f>
        <v>1.4231259099462696</v>
      </c>
    </row>
    <row r="242" spans="1:18" x14ac:dyDescent="0.25">
      <c r="B242" s="1"/>
      <c r="C242" s="15">
        <f t="shared" ref="C242:I242" si="208">C241-L242</f>
        <v>1.4690939437178585E-17</v>
      </c>
      <c r="D242" s="15">
        <f t="shared" si="208"/>
        <v>0</v>
      </c>
      <c r="E242" s="15">
        <f t="shared" si="208"/>
        <v>0</v>
      </c>
      <c r="F242" s="15">
        <f t="shared" si="208"/>
        <v>0</v>
      </c>
      <c r="G242" s="15">
        <f t="shared" si="208"/>
        <v>-1.3877787807814457E-17</v>
      </c>
      <c r="H242" s="15">
        <f t="shared" si="208"/>
        <v>0</v>
      </c>
      <c r="I242" s="15">
        <f t="shared" si="208"/>
        <v>0</v>
      </c>
      <c r="K242" s="2" t="s">
        <v>12</v>
      </c>
      <c r="L242" s="2">
        <f>LN(L240/L223)/17</f>
        <v>1.5753204377900765E-4</v>
      </c>
      <c r="M242" s="2">
        <f>LN(M240/M223)/17</f>
        <v>-9.3542404253693315E-3</v>
      </c>
      <c r="N242" s="2">
        <f t="shared" ref="N242:Q242" si="209">LN(N240/N223)/17</f>
        <v>6.8968405727954495E-3</v>
      </c>
      <c r="O242" s="2">
        <f t="shared" si="209"/>
        <v>-4.6569196616902085E-3</v>
      </c>
      <c r="P242" s="2">
        <f t="shared" si="209"/>
        <v>-6.9567877337035093E-3</v>
      </c>
      <c r="Q242" s="2">
        <f t="shared" si="209"/>
        <v>1.541356827296754E-2</v>
      </c>
      <c r="R242" s="2">
        <f>LN(R240/R223)/17</f>
        <v>2.2370338439941424E-2</v>
      </c>
    </row>
    <row r="243" spans="1:18" x14ac:dyDescent="0.25">
      <c r="A243" s="1"/>
      <c r="B243" s="1"/>
      <c r="K243" s="2" t="s">
        <v>13</v>
      </c>
      <c r="L243" s="2">
        <f>LN(L240/L241)</f>
        <v>1.1462297264046072E-3</v>
      </c>
      <c r="M243" s="2">
        <f>LN(M240/M241)</f>
        <v>-7.9099133309745107E-2</v>
      </c>
      <c r="N243" s="2">
        <f t="shared" ref="N243:R243" si="210">LN(N240/N241)</f>
        <v>5.3022088501164022E-2</v>
      </c>
      <c r="O243" s="2">
        <f t="shared" si="210"/>
        <v>9.5092628860563438E-2</v>
      </c>
      <c r="P243" s="2">
        <f t="shared" si="210"/>
        <v>7.179770073319458E-2</v>
      </c>
      <c r="Q243" s="2">
        <f t="shared" si="210"/>
        <v>0.10946313596557802</v>
      </c>
      <c r="R243" s="2">
        <f t="shared" si="210"/>
        <v>2.7439956243239968E-2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4.0038395673036575E-4</v>
      </c>
      <c r="D245" s="2">
        <v>-9.6377022564411163E-3</v>
      </c>
      <c r="E245" s="2">
        <v>1.7328206013189629E-5</v>
      </c>
      <c r="F245" s="2">
        <v>3.5325050354003906E-2</v>
      </c>
      <c r="G245" s="2">
        <v>2.6105061173439026E-2</v>
      </c>
      <c r="H245" s="2">
        <v>3.9175175130367279E-2</v>
      </c>
      <c r="I245" s="2">
        <v>1.3070106506347656E-2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1.1849209113279358E-4</v>
      </c>
      <c r="D246" s="2">
        <v>-9.6377022564411163E-3</v>
      </c>
      <c r="E246" s="2">
        <v>0</v>
      </c>
      <c r="F246" s="2">
        <v>7.1017593145370483E-3</v>
      </c>
      <c r="G246" s="2">
        <v>-2.4174507707357407E-3</v>
      </c>
      <c r="H246" s="2">
        <v>1.1593742296099663E-2</v>
      </c>
      <c r="I246" s="2">
        <v>1.4011383056640625E-2</v>
      </c>
      <c r="K246" s="1">
        <v>2007</v>
      </c>
      <c r="L246" s="4">
        <f t="shared" ref="L246:L262" si="211">L245*EXP(C245)</f>
        <v>1.0004004641210853</v>
      </c>
      <c r="M246" s="4">
        <f t="shared" ref="M246:M262" si="212">M245*EXP(D245)</f>
        <v>0.99040859155459371</v>
      </c>
      <c r="N246" s="4">
        <f t="shared" ref="N246:N262" si="213">N245*EXP(E245)</f>
        <v>1.0000173283561473</v>
      </c>
      <c r="O246" s="4">
        <f t="shared" ref="O246:O262" si="214">O245*EXP(F245)</f>
        <v>1.0359563920691255</v>
      </c>
      <c r="P246" s="4">
        <f t="shared" ref="P246:P262" si="215">P245*EXP(G245)</f>
        <v>1.0264487827223345</v>
      </c>
      <c r="Q246" s="4">
        <f t="shared" ref="Q246:Q262" si="216">Q245*EXP(H245)</f>
        <v>1.0399526415344831</v>
      </c>
      <c r="R246" s="4">
        <f t="shared" ref="R246:R262" si="217">R245*EXP(I245)</f>
        <v>1.0131558936901683</v>
      </c>
    </row>
    <row r="247" spans="1:18" x14ac:dyDescent="0.25">
      <c r="A247" s="1">
        <v>1012</v>
      </c>
      <c r="B247" s="1">
        <v>2009</v>
      </c>
      <c r="C247" s="2">
        <v>1.0126457345904782E-4</v>
      </c>
      <c r="D247" s="2">
        <v>-9.6377022564411163E-3</v>
      </c>
      <c r="E247" s="2">
        <v>2.1650749258697033E-3</v>
      </c>
      <c r="F247" s="2">
        <v>-6.5875276923179626E-2</v>
      </c>
      <c r="G247" s="2">
        <v>-7.324664294719696E-2</v>
      </c>
      <c r="H247" s="2">
        <v>9.9081331863999367E-3</v>
      </c>
      <c r="I247" s="2">
        <v>8.3155632019042969E-2</v>
      </c>
      <c r="K247" s="1">
        <v>2008</v>
      </c>
      <c r="L247" s="4">
        <f t="shared" si="211"/>
        <v>1.0005190106873258</v>
      </c>
      <c r="M247" s="4">
        <f t="shared" si="212"/>
        <v>0.980909178225154</v>
      </c>
      <c r="N247" s="4">
        <f t="shared" si="213"/>
        <v>1.0000173283561473</v>
      </c>
      <c r="O247" s="4">
        <f t="shared" si="214"/>
        <v>1.0433396912012927</v>
      </c>
      <c r="P247" s="4">
        <f t="shared" si="215"/>
        <v>1.02397039022434</v>
      </c>
      <c r="Q247" s="4">
        <f t="shared" si="216"/>
        <v>1.0520797478952493</v>
      </c>
      <c r="R247" s="4">
        <f t="shared" si="217"/>
        <v>1.0274515259280006</v>
      </c>
    </row>
    <row r="248" spans="1:18" x14ac:dyDescent="0.25">
      <c r="A248" s="1">
        <v>1012</v>
      </c>
      <c r="B248" s="1">
        <v>2010</v>
      </c>
      <c r="C248" s="2">
        <v>1.1803919187514111E-4</v>
      </c>
      <c r="D248" s="2">
        <v>-9.6377022564411163E-3</v>
      </c>
      <c r="E248" s="2">
        <v>1.1754270642995834E-2</v>
      </c>
      <c r="F248" s="2">
        <v>-0.14582063257694244</v>
      </c>
      <c r="G248" s="2">
        <v>-0.14358602464199066</v>
      </c>
      <c r="H248" s="2">
        <v>1.1549428105354309E-2</v>
      </c>
      <c r="I248" s="2">
        <v>0.15513515472412109</v>
      </c>
      <c r="K248" s="1">
        <v>2009</v>
      </c>
      <c r="L248" s="4">
        <f t="shared" si="211"/>
        <v>1.0006203329482719</v>
      </c>
      <c r="M248" s="4">
        <f t="shared" si="212"/>
        <v>0.97150087764894866</v>
      </c>
      <c r="N248" s="4">
        <f t="shared" si="213"/>
        <v>1.0021847863069653</v>
      </c>
      <c r="O248" s="4">
        <f t="shared" si="214"/>
        <v>0.97682431181035045</v>
      </c>
      <c r="P248" s="4">
        <f t="shared" si="215"/>
        <v>0.95164897821760785</v>
      </c>
      <c r="Q248" s="4">
        <f t="shared" si="216"/>
        <v>1.0625557070565232</v>
      </c>
      <c r="R248" s="4">
        <f t="shared" si="217"/>
        <v>1.1165427954656912</v>
      </c>
    </row>
    <row r="249" spans="1:18" x14ac:dyDescent="0.25">
      <c r="A249" s="1">
        <v>1012</v>
      </c>
      <c r="B249" s="1">
        <v>2011</v>
      </c>
      <c r="C249" s="2">
        <v>1.1946610175073147E-4</v>
      </c>
      <c r="D249" s="2">
        <v>-9.6377022564411163E-3</v>
      </c>
      <c r="E249" s="2">
        <v>1.1631201021373272E-2</v>
      </c>
      <c r="F249" s="2">
        <v>4.1807979345321655E-2</v>
      </c>
      <c r="G249" s="2">
        <v>4.3920945376157761E-2</v>
      </c>
      <c r="H249" s="2">
        <v>1.168904360383749E-2</v>
      </c>
      <c r="I249" s="2">
        <v>-3.2232284545898438E-2</v>
      </c>
      <c r="K249" s="1">
        <v>2010</v>
      </c>
      <c r="L249" s="4">
        <f t="shared" si="211"/>
        <v>1.0007384523349683</v>
      </c>
      <c r="M249" s="4">
        <f t="shared" si="212"/>
        <v>0.96218281592634691</v>
      </c>
      <c r="N249" s="4">
        <f t="shared" si="213"/>
        <v>1.0140342419445176</v>
      </c>
      <c r="O249" s="4">
        <f t="shared" si="214"/>
        <v>0.84428167675705945</v>
      </c>
      <c r="P249" s="4">
        <f t="shared" si="215"/>
        <v>0.82436238577741794</v>
      </c>
      <c r="Q249" s="4">
        <f t="shared" si="216"/>
        <v>1.0748987581916862</v>
      </c>
      <c r="R249" s="4">
        <f t="shared" si="217"/>
        <v>1.3039163025795857</v>
      </c>
    </row>
    <row r="250" spans="1:18" x14ac:dyDescent="0.25">
      <c r="A250" s="1">
        <v>1012</v>
      </c>
      <c r="B250" s="1">
        <v>2012</v>
      </c>
      <c r="C250" s="2">
        <v>5.7225923228543252E-5</v>
      </c>
      <c r="D250" s="2">
        <v>-9.6377022564411163E-3</v>
      </c>
      <c r="E250" s="2">
        <v>3.4621409140527248E-3</v>
      </c>
      <c r="F250" s="2">
        <v>-8.9917570352554321E-2</v>
      </c>
      <c r="G250" s="2">
        <v>-9.6035905182361603E-2</v>
      </c>
      <c r="H250" s="2">
        <v>5.5992142297327518E-3</v>
      </c>
      <c r="I250" s="2">
        <v>0.10163497924804688</v>
      </c>
      <c r="K250" s="1">
        <v>2011</v>
      </c>
      <c r="L250" s="4">
        <f t="shared" si="211"/>
        <v>1.0008580137983696</v>
      </c>
      <c r="M250" s="4">
        <f t="shared" si="212"/>
        <v>0.95295412753964615</v>
      </c>
      <c r="N250" s="4">
        <f t="shared" si="213"/>
        <v>1.025897536493614</v>
      </c>
      <c r="O250" s="4">
        <f t="shared" si="214"/>
        <v>0.88032764187951951</v>
      </c>
      <c r="P250" s="4">
        <f t="shared" si="215"/>
        <v>0.86137604871991047</v>
      </c>
      <c r="Q250" s="4">
        <f t="shared" si="216"/>
        <v>1.087537017326226</v>
      </c>
      <c r="R250" s="4">
        <f t="shared" si="217"/>
        <v>1.262558214703124</v>
      </c>
    </row>
    <row r="251" spans="1:18" x14ac:dyDescent="0.25">
      <c r="A251" s="1">
        <v>1012</v>
      </c>
      <c r="B251" s="1">
        <v>2013</v>
      </c>
      <c r="C251" s="2">
        <v>3.3042793802451342E-5</v>
      </c>
      <c r="D251" s="2">
        <v>-9.6377022564411163E-3</v>
      </c>
      <c r="E251" s="2">
        <v>1.7200728179886937E-3</v>
      </c>
      <c r="F251" s="2">
        <v>0.23575782775878906</v>
      </c>
      <c r="G251" s="2">
        <v>0.22787323594093323</v>
      </c>
      <c r="H251" s="2">
        <v>3.2330395188182592E-3</v>
      </c>
      <c r="I251" s="2">
        <v>-0.22464084625244141</v>
      </c>
      <c r="K251" s="1">
        <v>2012</v>
      </c>
      <c r="L251" s="4">
        <f t="shared" si="211"/>
        <v>1.0009152904610692</v>
      </c>
      <c r="M251" s="4">
        <f t="shared" si="212"/>
        <v>0.94381395527267764</v>
      </c>
      <c r="N251" s="4">
        <f t="shared" si="213"/>
        <v>1.0294554938492699</v>
      </c>
      <c r="O251" s="4">
        <f t="shared" si="214"/>
        <v>0.80462520740865018</v>
      </c>
      <c r="P251" s="4">
        <f t="shared" si="215"/>
        <v>0.78250104821824973</v>
      </c>
      <c r="Q251" s="4">
        <f t="shared" si="216"/>
        <v>1.0936434497269387</v>
      </c>
      <c r="R251" s="4">
        <f t="shared" si="217"/>
        <v>1.3976258434989557</v>
      </c>
    </row>
    <row r="252" spans="1:18" x14ac:dyDescent="0.25">
      <c r="A252" s="1">
        <v>1012</v>
      </c>
      <c r="B252" s="1">
        <v>2014</v>
      </c>
      <c r="C252" s="2">
        <v>2.4460921849822626E-5</v>
      </c>
      <c r="D252" s="2">
        <v>-9.6377022564411163E-3</v>
      </c>
      <c r="E252" s="2">
        <v>3.1636722851544619E-3</v>
      </c>
      <c r="F252" s="2">
        <v>-4.6067237854003906E-3</v>
      </c>
      <c r="G252" s="2">
        <v>-1.1056292802095413E-2</v>
      </c>
      <c r="H252" s="2">
        <v>2.393354894593358E-3</v>
      </c>
      <c r="I252" s="2">
        <v>1.345062255859375E-2</v>
      </c>
      <c r="K252" s="1">
        <v>2013</v>
      </c>
      <c r="L252" s="4">
        <f t="shared" si="211"/>
        <v>1.0009483640450443</v>
      </c>
      <c r="M252" s="4">
        <f t="shared" si="212"/>
        <v>0.93476145013118295</v>
      </c>
      <c r="N252" s="4">
        <f t="shared" si="213"/>
        <v>1.0312277560346161</v>
      </c>
      <c r="O252" s="4">
        <f t="shared" si="214"/>
        <v>1.0185490727517628</v>
      </c>
      <c r="P252" s="4">
        <f t="shared" si="215"/>
        <v>0.98276349681600228</v>
      </c>
      <c r="Q252" s="4">
        <f t="shared" si="216"/>
        <v>1.0971849640624851</v>
      </c>
      <c r="R252" s="4">
        <f t="shared" si="217"/>
        <v>1.1164278010236062</v>
      </c>
    </row>
    <row r="253" spans="1:18" x14ac:dyDescent="0.25">
      <c r="A253" s="1">
        <v>1012</v>
      </c>
      <c r="B253" s="1">
        <v>2015</v>
      </c>
      <c r="C253" s="2">
        <v>4.883684596279636E-5</v>
      </c>
      <c r="D253" s="2">
        <v>-9.6377022564411163E-3</v>
      </c>
      <c r="E253" s="2">
        <v>1.3332779053598642E-3</v>
      </c>
      <c r="F253" s="2">
        <v>9.8343506455421448E-2</v>
      </c>
      <c r="G253" s="2">
        <v>9.0087920427322388E-2</v>
      </c>
      <c r="H253" s="2">
        <v>4.7783930785953999E-3</v>
      </c>
      <c r="I253" s="2">
        <v>-8.5309982299804688E-2</v>
      </c>
      <c r="K253" s="1">
        <v>2014</v>
      </c>
      <c r="L253" s="4">
        <f t="shared" si="211"/>
        <v>1.0009728484642073</v>
      </c>
      <c r="M253" s="4">
        <f t="shared" si="212"/>
        <v>0.92579577126395451</v>
      </c>
      <c r="N253" s="4">
        <f t="shared" si="213"/>
        <v>1.0344953888403083</v>
      </c>
      <c r="O253" s="4">
        <f t="shared" si="214"/>
        <v>1.0138676897100087</v>
      </c>
      <c r="P253" s="4">
        <f t="shared" si="215"/>
        <v>0.97195762237297278</v>
      </c>
      <c r="Q253" s="4">
        <f t="shared" si="216"/>
        <v>1.0998140619937111</v>
      </c>
      <c r="R253" s="4">
        <f t="shared" si="217"/>
        <v>1.1315458959546143</v>
      </c>
    </row>
    <row r="254" spans="1:18" x14ac:dyDescent="0.25">
      <c r="A254" s="1">
        <v>1012</v>
      </c>
      <c r="B254" s="1">
        <v>2016</v>
      </c>
      <c r="C254" s="2">
        <v>4.3481206375872716E-5</v>
      </c>
      <c r="D254" s="2">
        <v>-9.6377022564411163E-3</v>
      </c>
      <c r="E254" s="2">
        <v>2.2838229779154062E-3</v>
      </c>
      <c r="F254" s="2">
        <v>-2.4602808058261871E-2</v>
      </c>
      <c r="G254" s="2">
        <v>-3.1913205981254578E-2</v>
      </c>
      <c r="H254" s="2">
        <v>4.2543760500848293E-3</v>
      </c>
      <c r="I254" s="2">
        <v>3.6168098449707031E-2</v>
      </c>
      <c r="K254" s="1">
        <v>2015</v>
      </c>
      <c r="L254" s="4">
        <f t="shared" si="211"/>
        <v>1.0010217340147189</v>
      </c>
      <c r="M254" s="4">
        <f t="shared" si="212"/>
        <v>0.91691608588473195</v>
      </c>
      <c r="N254" s="4">
        <f t="shared" si="213"/>
        <v>1.0358755785692257</v>
      </c>
      <c r="O254" s="4">
        <f t="shared" si="214"/>
        <v>1.1186425257124721</v>
      </c>
      <c r="P254" s="4">
        <f t="shared" si="215"/>
        <v>1.0635845419485539</v>
      </c>
      <c r="Q254" s="4">
        <f t="shared" si="216"/>
        <v>1.1050819819679067</v>
      </c>
      <c r="R254" s="4">
        <f t="shared" si="217"/>
        <v>1.0390166790944366</v>
      </c>
    </row>
    <row r="255" spans="1:18" x14ac:dyDescent="0.25">
      <c r="A255" s="1">
        <v>1012</v>
      </c>
      <c r="B255" s="1">
        <v>2017</v>
      </c>
      <c r="C255" s="2">
        <v>4.3819360143970698E-5</v>
      </c>
      <c r="D255" s="2">
        <v>-9.6377022564411163E-3</v>
      </c>
      <c r="E255" s="2">
        <v>1.2468529166653752E-3</v>
      </c>
      <c r="F255" s="2">
        <v>-0.18630468845367432</v>
      </c>
      <c r="G255" s="2">
        <v>-0.19465172290802002</v>
      </c>
      <c r="H255" s="2">
        <v>4.2874622158706188E-3</v>
      </c>
      <c r="I255" s="2">
        <v>0.19893932342529297</v>
      </c>
      <c r="K255" s="1">
        <v>2016</v>
      </c>
      <c r="L255" s="4">
        <f t="shared" si="211"/>
        <v>1.0010652605936097</v>
      </c>
      <c r="M255" s="4">
        <f t="shared" si="212"/>
        <v>0.90812156919484821</v>
      </c>
      <c r="N255" s="4">
        <f t="shared" si="213"/>
        <v>1.0382440385600378</v>
      </c>
      <c r="O255" s="4">
        <f t="shared" si="214"/>
        <v>1.0914565750166547</v>
      </c>
      <c r="P255" s="4">
        <f t="shared" si="215"/>
        <v>1.0301780388867239</v>
      </c>
      <c r="Q255" s="4">
        <f t="shared" si="216"/>
        <v>1.1097934313176865</v>
      </c>
      <c r="R255" s="4">
        <f t="shared" si="217"/>
        <v>1.0772837895001421</v>
      </c>
    </row>
    <row r="256" spans="1:18" x14ac:dyDescent="0.25">
      <c r="A256" s="1">
        <v>1012</v>
      </c>
      <c r="B256" s="1">
        <v>2018</v>
      </c>
      <c r="C256" s="2">
        <v>7.2356219789071474E-6</v>
      </c>
      <c r="D256" s="2">
        <v>-9.6377022564411163E-3</v>
      </c>
      <c r="E256" s="2">
        <v>2.2304987069219351E-3</v>
      </c>
      <c r="F256" s="2">
        <v>3.8883864879608154E-2</v>
      </c>
      <c r="G256" s="2">
        <v>3.148389607667923E-2</v>
      </c>
      <c r="H256" s="2">
        <v>7.0796231739223003E-4</v>
      </c>
      <c r="I256" s="2">
        <v>-3.0776023864746094E-2</v>
      </c>
      <c r="K256" s="1">
        <v>2017</v>
      </c>
      <c r="L256" s="4">
        <f t="shared" si="211"/>
        <v>1.0011091275938961</v>
      </c>
      <c r="M256" s="4">
        <f t="shared" si="212"/>
        <v>0.89941140430661715</v>
      </c>
      <c r="N256" s="4">
        <f t="shared" si="213"/>
        <v>1.0395393835522511</v>
      </c>
      <c r="O256" s="4">
        <f t="shared" si="214"/>
        <v>0.90593150538086498</v>
      </c>
      <c r="P256" s="4">
        <f t="shared" si="215"/>
        <v>0.84796146849694343</v>
      </c>
      <c r="Q256" s="4">
        <f t="shared" si="216"/>
        <v>1.1145618436111087</v>
      </c>
      <c r="R256" s="4">
        <f t="shared" si="217"/>
        <v>1.3144024962434577</v>
      </c>
    </row>
    <row r="257" spans="1:18" x14ac:dyDescent="0.25">
      <c r="A257" s="1">
        <v>1012</v>
      </c>
      <c r="B257" s="1">
        <v>2019</v>
      </c>
      <c r="C257" s="2">
        <v>4.9292066250927746E-5</v>
      </c>
      <c r="D257" s="2">
        <v>-9.6377022564411163E-3</v>
      </c>
      <c r="E257" s="2">
        <v>2.5553270243108273E-3</v>
      </c>
      <c r="F257" s="2">
        <v>7.9253867268562317E-2</v>
      </c>
      <c r="G257" s="2">
        <v>7.2220787405967712E-2</v>
      </c>
      <c r="H257" s="2">
        <v>4.8229335807263851E-3</v>
      </c>
      <c r="I257" s="2">
        <v>-6.73980712890625E-2</v>
      </c>
      <c r="K257" s="1">
        <v>2018</v>
      </c>
      <c r="L257" s="4">
        <f t="shared" si="211"/>
        <v>1.0011163712673095</v>
      </c>
      <c r="M257" s="4">
        <f t="shared" si="212"/>
        <v>0.89078478216745594</v>
      </c>
      <c r="N257" s="4">
        <f t="shared" si="213"/>
        <v>1.0418606626456794</v>
      </c>
      <c r="O257" s="4">
        <f t="shared" si="214"/>
        <v>0.94185145112031676</v>
      </c>
      <c r="P257" s="4">
        <f t="shared" si="215"/>
        <v>0.87508330955296221</v>
      </c>
      <c r="Q257" s="4">
        <f t="shared" si="216"/>
        <v>1.1153511907778442</v>
      </c>
      <c r="R257" s="4">
        <f t="shared" si="217"/>
        <v>1.2745665538219082</v>
      </c>
    </row>
    <row r="258" spans="1:18" x14ac:dyDescent="0.25">
      <c r="A258" s="1">
        <v>1012</v>
      </c>
      <c r="B258" s="1">
        <v>2020</v>
      </c>
      <c r="C258" s="2">
        <v>6.3877138018142432E-5</v>
      </c>
      <c r="D258" s="2">
        <v>-9.6377022564411163E-3</v>
      </c>
      <c r="E258" s="2">
        <v>2.4075403343886137E-3</v>
      </c>
      <c r="F258" s="2">
        <v>-3.4034878015518188E-2</v>
      </c>
      <c r="G258" s="2">
        <v>-4.1201163083314896E-2</v>
      </c>
      <c r="H258" s="2">
        <v>6.2499954365193844E-3</v>
      </c>
      <c r="I258" s="2">
        <v>4.7451019287109375E-2</v>
      </c>
      <c r="K258" s="1">
        <v>2019</v>
      </c>
      <c r="L258" s="4">
        <f t="shared" si="211"/>
        <v>1.0011657195780368</v>
      </c>
      <c r="M258" s="4">
        <f t="shared" si="212"/>
        <v>0.88224090148473555</v>
      </c>
      <c r="N258" s="4">
        <f t="shared" si="213"/>
        <v>1.044526361768491</v>
      </c>
      <c r="O258" s="4">
        <f t="shared" si="214"/>
        <v>1.019534504739527</v>
      </c>
      <c r="P258" s="4">
        <f t="shared" si="215"/>
        <v>0.94062060937191605</v>
      </c>
      <c r="Q258" s="4">
        <f t="shared" si="216"/>
        <v>1.1207434482877623</v>
      </c>
      <c r="R258" s="4">
        <f t="shared" si="217"/>
        <v>1.1914941308989484</v>
      </c>
    </row>
    <row r="259" spans="1:18" x14ac:dyDescent="0.25">
      <c r="A259" s="1">
        <v>1012</v>
      </c>
      <c r="B259" s="1">
        <v>2021</v>
      </c>
      <c r="C259" s="2">
        <v>5.1043993153143674E-5</v>
      </c>
      <c r="D259" s="2">
        <v>-9.6377022564411163E-3</v>
      </c>
      <c r="E259" s="2">
        <v>4.1908761486411095E-3</v>
      </c>
      <c r="F259" s="2">
        <v>-2.5404661893844604E-2</v>
      </c>
      <c r="G259" s="2">
        <v>-3.0800443142652512E-2</v>
      </c>
      <c r="H259" s="2">
        <v>4.9943495541810989E-3</v>
      </c>
      <c r="I259" s="2">
        <v>3.5794258117675781E-2</v>
      </c>
      <c r="K259" s="1">
        <v>2020</v>
      </c>
      <c r="L259" s="4">
        <f t="shared" si="211"/>
        <v>1.0012296732214514</v>
      </c>
      <c r="M259" s="4">
        <f t="shared" si="212"/>
        <v>0.87377896865135196</v>
      </c>
      <c r="N259" s="4">
        <f t="shared" si="213"/>
        <v>1.0470441307137901</v>
      </c>
      <c r="O259" s="4">
        <f t="shared" si="214"/>
        <v>0.98541863023028664</v>
      </c>
      <c r="P259" s="4">
        <f t="shared" si="215"/>
        <v>0.90265346228589949</v>
      </c>
      <c r="Q259" s="4">
        <f t="shared" si="216"/>
        <v>1.1277700248879903</v>
      </c>
      <c r="R259" s="4">
        <f t="shared" si="217"/>
        <v>1.2493945962887394</v>
      </c>
    </row>
    <row r="260" spans="1:18" x14ac:dyDescent="0.25">
      <c r="A260" s="1">
        <v>1012</v>
      </c>
      <c r="B260" s="1">
        <v>2022</v>
      </c>
      <c r="C260" s="2">
        <v>5.2428229537326843E-5</v>
      </c>
      <c r="D260" s="2">
        <v>-9.6377022564411163E-3</v>
      </c>
      <c r="E260" s="2">
        <v>5.3890288108959794E-4</v>
      </c>
      <c r="F260" s="2">
        <v>1.9927635788917542E-2</v>
      </c>
      <c r="G260" s="2">
        <v>1.0881264694035053E-2</v>
      </c>
      <c r="H260" s="2">
        <v>5.1297885365784168E-3</v>
      </c>
      <c r="I260" s="2">
        <v>-5.7506561279296875E-3</v>
      </c>
      <c r="K260" s="1">
        <v>2021</v>
      </c>
      <c r="L260" s="4">
        <f t="shared" si="211"/>
        <v>1.0012807812864049</v>
      </c>
      <c r="M260" s="4">
        <f t="shared" si="212"/>
        <v>0.86539819767201098</v>
      </c>
      <c r="N260" s="4">
        <f t="shared" si="213"/>
        <v>1.0514413706959662</v>
      </c>
      <c r="O260" s="4">
        <f t="shared" si="214"/>
        <v>0.96069972032423823</v>
      </c>
      <c r="P260" s="4">
        <f t="shared" si="215"/>
        <v>0.87527513236655585</v>
      </c>
      <c r="Q260" s="4">
        <f t="shared" si="216"/>
        <v>1.1334165913352154</v>
      </c>
      <c r="R260" s="4">
        <f t="shared" si="217"/>
        <v>1.2949257649437358</v>
      </c>
    </row>
    <row r="261" spans="1:18" x14ac:dyDescent="0.25">
      <c r="A261" s="1">
        <v>1012</v>
      </c>
      <c r="B261" s="1">
        <v>2023</v>
      </c>
      <c r="C261" s="2">
        <v>6.3963045249693096E-5</v>
      </c>
      <c r="D261" s="2">
        <v>-9.6377022564411163E-3</v>
      </c>
      <c r="E261" s="2">
        <v>3.9992718957364559E-3</v>
      </c>
      <c r="F261" s="2">
        <v>6.3196748495101929E-2</v>
      </c>
      <c r="G261" s="2">
        <v>5.7622279971837997E-2</v>
      </c>
      <c r="H261" s="2">
        <v>6.2584015540778637E-3</v>
      </c>
      <c r="I261" s="2">
        <v>-5.1363945007324219E-2</v>
      </c>
      <c r="K261" s="1">
        <v>2022</v>
      </c>
      <c r="L261" s="4">
        <f t="shared" si="211"/>
        <v>1.0013332780411814</v>
      </c>
      <c r="M261" s="4">
        <f t="shared" si="212"/>
        <v>0.85709781009022024</v>
      </c>
      <c r="N261" s="4">
        <f t="shared" si="213"/>
        <v>1.0520081481852253</v>
      </c>
      <c r="O261" s="4">
        <f t="shared" si="214"/>
        <v>0.9800362199241498</v>
      </c>
      <c r="P261" s="4">
        <f t="shared" si="215"/>
        <v>0.88485123834831325</v>
      </c>
      <c r="Q261" s="4">
        <f t="shared" si="216"/>
        <v>1.1392457170811792</v>
      </c>
      <c r="R261" s="4">
        <f t="shared" si="217"/>
        <v>1.287500462800895</v>
      </c>
    </row>
    <row r="262" spans="1:18" x14ac:dyDescent="0.25">
      <c r="A262" s="1"/>
      <c r="B262" s="1"/>
      <c r="K262" s="1">
        <v>2023</v>
      </c>
      <c r="L262" s="4">
        <f t="shared" si="211"/>
        <v>1.0013973284153614</v>
      </c>
      <c r="M262" s="4">
        <f t="shared" si="212"/>
        <v>0.84887703491598165</v>
      </c>
      <c r="N262" s="4">
        <f t="shared" si="213"/>
        <v>1.0562238390344418</v>
      </c>
      <c r="O262" s="4">
        <f t="shared" si="214"/>
        <v>1.0439702570103082</v>
      </c>
      <c r="P262" s="4">
        <f t="shared" si="215"/>
        <v>0.93733600879246914</v>
      </c>
      <c r="Q262" s="4">
        <f t="shared" si="216"/>
        <v>1.1463979316181547</v>
      </c>
      <c r="R262" s="4">
        <f t="shared" si="217"/>
        <v>1.2230390281430268</v>
      </c>
    </row>
    <row r="263" spans="1:18" x14ac:dyDescent="0.25">
      <c r="B263" s="1" t="s">
        <v>10</v>
      </c>
      <c r="C263" s="2">
        <f>AVERAGE(C245:C261)</f>
        <v>8.2138415323510452E-5</v>
      </c>
      <c r="D263" s="2">
        <f t="shared" ref="D263" si="218">AVERAGE(D245:D261)</f>
        <v>-9.6377022564411163E-3</v>
      </c>
      <c r="E263" s="2">
        <f t="shared" ref="E263" si="219">AVERAGE(E245:E261)</f>
        <v>3.2176548002633568E-3</v>
      </c>
      <c r="F263" s="2">
        <f t="shared" ref="F263" si="220">AVERAGE(F245:F261)</f>
        <v>2.5312352706404295E-3</v>
      </c>
      <c r="G263" s="2">
        <f t="shared" ref="G263" si="221">AVERAGE(G245:G261)</f>
        <v>-3.806674140779411E-3</v>
      </c>
      <c r="H263" s="2">
        <f t="shared" ref="H263" si="222">AVERAGE(H245:H261)</f>
        <v>8.0367525464252517E-3</v>
      </c>
      <c r="I263" s="2">
        <f t="shared" ref="I263" si="223">AVERAGE(I245:I261)</f>
        <v>1.1843456941492417E-2</v>
      </c>
      <c r="K263" s="2" t="s">
        <v>11</v>
      </c>
      <c r="L263" s="4">
        <f>AVERAGE(L245:L262)</f>
        <v>1.000927336159573</v>
      </c>
      <c r="M263" s="4">
        <f>AVERAGE(M245:M262)</f>
        <v>0.92249741788502559</v>
      </c>
      <c r="N263" s="4">
        <f t="shared" ref="N263" si="224">AVERAGE(N245:N262)</f>
        <v>1.0302274096614827</v>
      </c>
      <c r="O263" s="4">
        <f t="shared" ref="O263" si="225">AVERAGE(O245:O262)</f>
        <v>0.98140628183592149</v>
      </c>
      <c r="P263" s="4">
        <f t="shared" ref="P263" si="226">AVERAGE(P245:P262)</f>
        <v>0.93236514239550972</v>
      </c>
      <c r="Q263" s="4">
        <f t="shared" ref="Q263" si="227">AVERAGE(Q245:Q262)</f>
        <v>1.0955571393706751</v>
      </c>
      <c r="R263" s="4">
        <f t="shared" ref="R263" si="228">AVERAGE(R245:R262)</f>
        <v>1.1844915430321687</v>
      </c>
    </row>
    <row r="264" spans="1:18" x14ac:dyDescent="0.25">
      <c r="B264" s="1"/>
      <c r="C264" s="15">
        <f t="shared" ref="C264:I264" si="229">C263-L264</f>
        <v>6.0037695301384808E-18</v>
      </c>
      <c r="D264" s="15">
        <f t="shared" si="229"/>
        <v>2.2551405187698492E-17</v>
      </c>
      <c r="E264" s="15">
        <f t="shared" si="229"/>
        <v>1.3444106938820255E-17</v>
      </c>
      <c r="F264" s="15">
        <f t="shared" si="229"/>
        <v>1.6913553890773869E-17</v>
      </c>
      <c r="G264" s="15">
        <f t="shared" si="229"/>
        <v>5.6378512969246231E-18</v>
      </c>
      <c r="H264" s="15">
        <f t="shared" si="229"/>
        <v>-2.9490299091605721E-17</v>
      </c>
      <c r="I264" s="15">
        <f t="shared" si="229"/>
        <v>0</v>
      </c>
      <c r="K264" s="2" t="s">
        <v>12</v>
      </c>
      <c r="L264" s="2">
        <f>LN(L262/L245)/17</f>
        <v>8.2138415323504448E-5</v>
      </c>
      <c r="M264" s="2">
        <f>LN(M262/M245)/17</f>
        <v>-9.6377022564411389E-3</v>
      </c>
      <c r="N264" s="2">
        <f t="shared" ref="N264:Q264" si="230">LN(N262/N245)/17</f>
        <v>3.2176548002633434E-3</v>
      </c>
      <c r="O264" s="2">
        <f t="shared" si="230"/>
        <v>2.5312352706404126E-3</v>
      </c>
      <c r="P264" s="2">
        <f t="shared" si="230"/>
        <v>-3.8066741407794167E-3</v>
      </c>
      <c r="Q264" s="2">
        <f t="shared" si="230"/>
        <v>8.0367525464252812E-3</v>
      </c>
      <c r="R264" s="2">
        <f>LN(R262/R245)/17</f>
        <v>1.1843456941492419E-2</v>
      </c>
    </row>
    <row r="265" spans="1:18" x14ac:dyDescent="0.25">
      <c r="A265" s="1"/>
      <c r="B265" s="1"/>
      <c r="K265" s="2" t="s">
        <v>13</v>
      </c>
      <c r="L265" s="2">
        <f>LN(L262/L263)</f>
        <v>4.6944661146605031E-4</v>
      </c>
      <c r="M265" s="2">
        <f>LN(M262/M263)</f>
        <v>-8.3170236247504609E-2</v>
      </c>
      <c r="N265" s="2">
        <f t="shared" ref="N265:R265" si="231">LN(N262/N263)</f>
        <v>2.4920567653482315E-2</v>
      </c>
      <c r="O265" s="2">
        <f t="shared" si="231"/>
        <v>6.1799754055184258E-2</v>
      </c>
      <c r="P265" s="2">
        <f t="shared" si="231"/>
        <v>5.3172969443153854E-3</v>
      </c>
      <c r="Q265" s="2">
        <f t="shared" si="231"/>
        <v>4.5361756338920166E-2</v>
      </c>
      <c r="R265" s="2">
        <f t="shared" si="231"/>
        <v>3.2025163108399216E-2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2.6686504133976996E-4</v>
      </c>
      <c r="D267" s="2">
        <v>-9.6377022564411163E-3</v>
      </c>
      <c r="E267" s="2">
        <v>1.9995495676994324E-3</v>
      </c>
      <c r="F267" s="2">
        <v>5.718686431646347E-2</v>
      </c>
      <c r="G267" s="2">
        <v>4.9815576523542404E-2</v>
      </c>
      <c r="H267" s="2">
        <v>2.6111148297786713E-2</v>
      </c>
      <c r="I267" s="2">
        <v>-2.3703575134277344E-2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3.2879950595088303E-4</v>
      </c>
      <c r="D268" s="2">
        <v>-9.6377022564411163E-3</v>
      </c>
      <c r="E268" s="2">
        <v>3.6776631604880095E-3</v>
      </c>
      <c r="F268" s="2">
        <v>1.5636004507541656E-2</v>
      </c>
      <c r="G268" s="2">
        <v>1.0004765354096889E-2</v>
      </c>
      <c r="H268" s="2">
        <v>3.2171063125133514E-2</v>
      </c>
      <c r="I268" s="2">
        <v>2.2165298461914063E-2</v>
      </c>
      <c r="K268" s="1">
        <v>2007</v>
      </c>
      <c r="L268" s="4">
        <f t="shared" ref="L268:L284" si="232">L267*EXP(C267)</f>
        <v>1.0002669006529827</v>
      </c>
      <c r="M268" s="4">
        <f t="shared" ref="M268:M284" si="233">M267*EXP(D267)</f>
        <v>0.99040859155459371</v>
      </c>
      <c r="N268" s="4">
        <f t="shared" ref="N268:N284" si="234">N267*EXP(E267)</f>
        <v>1.0020015500000352</v>
      </c>
      <c r="O268" s="4">
        <f t="shared" ref="O268:O284" si="235">O267*EXP(F267)</f>
        <v>1.0588536538742472</v>
      </c>
      <c r="P268" s="4">
        <f t="shared" ref="P268:P284" si="236">P267*EXP(G267)</f>
        <v>1.0510772351825581</v>
      </c>
      <c r="Q268" s="4">
        <f t="shared" ref="Q268:Q284" si="237">Q267*EXP(H267)</f>
        <v>1.026455030862728</v>
      </c>
      <c r="R268" s="4">
        <f t="shared" ref="R268:R284" si="238">R267*EXP(I267)</f>
        <v>0.97657514801456002</v>
      </c>
    </row>
    <row r="269" spans="1:18" x14ac:dyDescent="0.25">
      <c r="A269" s="1">
        <v>1013</v>
      </c>
      <c r="B269" s="1">
        <v>2009</v>
      </c>
      <c r="C269" s="2">
        <v>3.8960672100074589E-4</v>
      </c>
      <c r="D269" s="2">
        <v>-9.6377022564411163E-3</v>
      </c>
      <c r="E269" s="2">
        <v>3.5309134982526302E-3</v>
      </c>
      <c r="F269" s="2">
        <v>1.0502099990844727E-2</v>
      </c>
      <c r="G269" s="2">
        <v>4.7849179245531559E-3</v>
      </c>
      <c r="H269" s="2">
        <v>3.8120687007904053E-2</v>
      </c>
      <c r="I269" s="2">
        <v>3.3335685729980469E-2</v>
      </c>
      <c r="K269" s="1">
        <v>2008</v>
      </c>
      <c r="L269" s="4">
        <f t="shared" si="232"/>
        <v>1.0005958419906475</v>
      </c>
      <c r="M269" s="4">
        <f t="shared" si="233"/>
        <v>0.980909178225154</v>
      </c>
      <c r="N269" s="4">
        <f t="shared" si="234"/>
        <v>1.0056933586405001</v>
      </c>
      <c r="O269" s="4">
        <f t="shared" si="235"/>
        <v>1.0755400083744164</v>
      </c>
      <c r="P269" s="4">
        <f t="shared" si="236"/>
        <v>1.0616457961205978</v>
      </c>
      <c r="Q269" s="4">
        <f t="shared" si="237"/>
        <v>1.0600141015906797</v>
      </c>
      <c r="R269" s="4">
        <f t="shared" si="238"/>
        <v>0.99846290586876085</v>
      </c>
    </row>
    <row r="270" spans="1:18" x14ac:dyDescent="0.25">
      <c r="A270" s="1">
        <v>1013</v>
      </c>
      <c r="B270" s="1">
        <v>2010</v>
      </c>
      <c r="C270" s="2">
        <v>5.6193290220107883E-5</v>
      </c>
      <c r="D270" s="2">
        <v>-9.6377022564411163E-3</v>
      </c>
      <c r="E270" s="2">
        <v>3.8019637577235699E-3</v>
      </c>
      <c r="F270" s="2">
        <v>-1.2728594243526459E-2</v>
      </c>
      <c r="G270" s="2">
        <v>-1.8508139997720718E-2</v>
      </c>
      <c r="H270" s="2">
        <v>5.4981773719191551E-3</v>
      </c>
      <c r="I270" s="2">
        <v>2.4006843566894531E-2</v>
      </c>
      <c r="K270" s="1">
        <v>2009</v>
      </c>
      <c r="L270" s="4">
        <f t="shared" si="232"/>
        <v>1.0009857568074769</v>
      </c>
      <c r="M270" s="4">
        <f t="shared" si="233"/>
        <v>0.97150087764894866</v>
      </c>
      <c r="N270" s="4">
        <f t="shared" si="234"/>
        <v>1.0092506514463859</v>
      </c>
      <c r="O270" s="4">
        <f t="shared" si="235"/>
        <v>1.0868949581302394</v>
      </c>
      <c r="P270" s="4">
        <f t="shared" si="236"/>
        <v>1.0667378569511419</v>
      </c>
      <c r="Q270" s="4">
        <f t="shared" si="237"/>
        <v>1.1012026474471157</v>
      </c>
      <c r="R270" s="4">
        <f t="shared" si="238"/>
        <v>1.0323083477981154</v>
      </c>
    </row>
    <row r="271" spans="1:18" x14ac:dyDescent="0.25">
      <c r="A271" s="1">
        <v>1013</v>
      </c>
      <c r="B271" s="1">
        <v>2011</v>
      </c>
      <c r="C271" s="2">
        <v>6.6131367930211127E-5</v>
      </c>
      <c r="D271" s="2">
        <v>-9.6377022564411163E-3</v>
      </c>
      <c r="E271" s="2">
        <v>5.8624432422220707E-3</v>
      </c>
      <c r="F271" s="2">
        <v>-0.12841716408729553</v>
      </c>
      <c r="G271" s="2">
        <v>-0.13212628662586212</v>
      </c>
      <c r="H271" s="2">
        <v>6.4705582335591316E-3</v>
      </c>
      <c r="I271" s="2">
        <v>0.13859653472900391</v>
      </c>
      <c r="K271" s="1">
        <v>2010</v>
      </c>
      <c r="L271" s="4">
        <f t="shared" si="232"/>
        <v>1.0010420070710444</v>
      </c>
      <c r="M271" s="4">
        <f t="shared" si="233"/>
        <v>0.96218281592634691</v>
      </c>
      <c r="N271" s="4">
        <f t="shared" si="234"/>
        <v>1.0130950894216475</v>
      </c>
      <c r="O271" s="4">
        <f t="shared" si="235"/>
        <v>1.0731479886245128</v>
      </c>
      <c r="P271" s="4">
        <f t="shared" si="236"/>
        <v>1.0471761075572938</v>
      </c>
      <c r="Q271" s="4">
        <f t="shared" si="237"/>
        <v>1.1072739301251844</v>
      </c>
      <c r="R271" s="4">
        <f t="shared" si="238"/>
        <v>1.057390682026379</v>
      </c>
    </row>
    <row r="272" spans="1:18" x14ac:dyDescent="0.25">
      <c r="A272" s="1">
        <v>1013</v>
      </c>
      <c r="B272" s="1">
        <v>2012</v>
      </c>
      <c r="C272" s="2">
        <v>6.2145998526830226E-5</v>
      </c>
      <c r="D272" s="2">
        <v>-9.6377022564411163E-3</v>
      </c>
      <c r="E272" s="2">
        <v>1.2227187398821115E-3</v>
      </c>
      <c r="F272" s="2">
        <v>7.0284456014633179E-3</v>
      </c>
      <c r="G272" s="2">
        <v>-1.3243919238448143E-3</v>
      </c>
      <c r="H272" s="2">
        <v>6.0806144028902054E-3</v>
      </c>
      <c r="I272" s="2">
        <v>7.4052810668945313E-3</v>
      </c>
      <c r="K272" s="1">
        <v>2011</v>
      </c>
      <c r="L272" s="4">
        <f t="shared" si="232"/>
        <v>1.0011082095373331</v>
      </c>
      <c r="M272" s="4">
        <f t="shared" si="233"/>
        <v>0.95295412753964615</v>
      </c>
      <c r="N272" s="4">
        <f t="shared" si="234"/>
        <v>1.0190517451002989</v>
      </c>
      <c r="O272" s="4">
        <f t="shared" si="235"/>
        <v>0.94381907455485514</v>
      </c>
      <c r="P272" s="4">
        <f t="shared" si="236"/>
        <v>0.91756746830339675</v>
      </c>
      <c r="Q272" s="4">
        <f t="shared" si="237"/>
        <v>1.1144618403878517</v>
      </c>
      <c r="R272" s="4">
        <f t="shared" si="238"/>
        <v>1.2145829749158688</v>
      </c>
    </row>
    <row r="273" spans="1:18" x14ac:dyDescent="0.25">
      <c r="A273" s="1">
        <v>1013</v>
      </c>
      <c r="B273" s="1">
        <v>2013</v>
      </c>
      <c r="C273" s="2">
        <v>6.9222063757479191E-5</v>
      </c>
      <c r="D273" s="2">
        <v>-9.6377022564411163E-3</v>
      </c>
      <c r="E273" s="2">
        <v>3.7697921507060528E-3</v>
      </c>
      <c r="F273" s="2">
        <v>9.295731782913208E-2</v>
      </c>
      <c r="G273" s="2">
        <v>8.7158627808094025E-2</v>
      </c>
      <c r="H273" s="2">
        <v>6.7729647271335125E-3</v>
      </c>
      <c r="I273" s="2">
        <v>-8.0386161804199219E-2</v>
      </c>
      <c r="K273" s="1">
        <v>2012</v>
      </c>
      <c r="L273" s="4">
        <f t="shared" si="232"/>
        <v>1.0011704263398908</v>
      </c>
      <c r="M273" s="4">
        <f t="shared" si="233"/>
        <v>0.94381395527267764</v>
      </c>
      <c r="N273" s="4">
        <f t="shared" si="234"/>
        <v>1.0202985208386408</v>
      </c>
      <c r="O273" s="4">
        <f t="shared" si="235"/>
        <v>0.95047602217120053</v>
      </c>
      <c r="P273" s="4">
        <f t="shared" si="236"/>
        <v>0.91635305371673681</v>
      </c>
      <c r="Q273" s="4">
        <f t="shared" si="237"/>
        <v>1.1212590979135935</v>
      </c>
      <c r="R273" s="4">
        <f t="shared" si="238"/>
        <v>1.2236106883466096</v>
      </c>
    </row>
    <row r="274" spans="1:18" x14ac:dyDescent="0.25">
      <c r="A274" s="1">
        <v>1013</v>
      </c>
      <c r="B274" s="1">
        <v>2014</v>
      </c>
      <c r="C274" s="2">
        <v>2.4835202566464432E-5</v>
      </c>
      <c r="D274" s="2">
        <v>-9.6377022564411163E-3</v>
      </c>
      <c r="E274" s="2">
        <v>3.3176383003592491E-3</v>
      </c>
      <c r="F274" s="2">
        <v>-8.1018954515457153E-3</v>
      </c>
      <c r="G274" s="2">
        <v>-1.4397123828530312E-2</v>
      </c>
      <c r="H274" s="2">
        <v>2.4299761280417442E-3</v>
      </c>
      <c r="I274" s="2">
        <v>1.6827583312988281E-2</v>
      </c>
      <c r="K274" s="1">
        <v>2013</v>
      </c>
      <c r="L274" s="4">
        <f t="shared" si="232"/>
        <v>1.0012397318216817</v>
      </c>
      <c r="M274" s="4">
        <f t="shared" si="233"/>
        <v>0.93476145013118295</v>
      </c>
      <c r="N274" s="4">
        <f t="shared" si="234"/>
        <v>1.0241520932136221</v>
      </c>
      <c r="O274" s="4">
        <f t="shared" si="235"/>
        <v>1.0430665433281547</v>
      </c>
      <c r="P274" s="4">
        <f t="shared" si="236"/>
        <v>0.99980508806065982</v>
      </c>
      <c r="Q274" s="4">
        <f t="shared" si="237"/>
        <v>1.1288791221820769</v>
      </c>
      <c r="R274" s="4">
        <f t="shared" si="238"/>
        <v>1.1290989289496522</v>
      </c>
    </row>
    <row r="275" spans="1:18" x14ac:dyDescent="0.25">
      <c r="A275" s="1">
        <v>1013</v>
      </c>
      <c r="B275" s="1">
        <v>2015</v>
      </c>
      <c r="C275" s="2">
        <v>5.1696082664420828E-5</v>
      </c>
      <c r="D275" s="2">
        <v>-9.6377022564411163E-3</v>
      </c>
      <c r="E275" s="2">
        <v>2.9052183963358402E-3</v>
      </c>
      <c r="F275" s="2">
        <v>3.3753842115402222E-2</v>
      </c>
      <c r="G275" s="2">
        <v>2.7073053643107414E-2</v>
      </c>
      <c r="H275" s="2">
        <v>5.0581526011228561E-3</v>
      </c>
      <c r="I275" s="2">
        <v>-2.2015571594238281E-2</v>
      </c>
      <c r="K275" s="1">
        <v>2014</v>
      </c>
      <c r="L275" s="4">
        <f t="shared" si="232"/>
        <v>1.0012645981220176</v>
      </c>
      <c r="M275" s="4">
        <f t="shared" si="233"/>
        <v>0.92579577126395451</v>
      </c>
      <c r="N275" s="4">
        <f t="shared" si="234"/>
        <v>1.0275555019413365</v>
      </c>
      <c r="O275" s="4">
        <f t="shared" si="235"/>
        <v>1.0346498687933277</v>
      </c>
      <c r="P275" s="4">
        <f t="shared" si="236"/>
        <v>0.98551389330607853</v>
      </c>
      <c r="Q275" s="4">
        <f t="shared" si="237"/>
        <v>1.1316256070953619</v>
      </c>
      <c r="R275" s="4">
        <f t="shared" si="238"/>
        <v>1.1482596978222166</v>
      </c>
    </row>
    <row r="276" spans="1:18" x14ac:dyDescent="0.25">
      <c r="A276" s="1">
        <v>1013</v>
      </c>
      <c r="B276" s="1">
        <v>2016</v>
      </c>
      <c r="C276" s="2">
        <v>4.0673719922779128E-5</v>
      </c>
      <c r="D276" s="2">
        <v>-9.6377022564411163E-3</v>
      </c>
      <c r="E276" s="2">
        <v>2.6229545474052429E-3</v>
      </c>
      <c r="F276" s="2">
        <v>-8.1876352429389954E-2</v>
      </c>
      <c r="G276" s="2">
        <v>-8.8850423693656921E-2</v>
      </c>
      <c r="H276" s="2">
        <v>3.9796801283955574E-3</v>
      </c>
      <c r="I276" s="2">
        <v>9.2830657958984375E-2</v>
      </c>
      <c r="K276" s="1">
        <v>2015</v>
      </c>
      <c r="L276" s="4">
        <f t="shared" si="232"/>
        <v>1.0013163609174065</v>
      </c>
      <c r="M276" s="4">
        <f t="shared" si="233"/>
        <v>0.91691608588473195</v>
      </c>
      <c r="N276" s="4">
        <f t="shared" si="234"/>
        <v>1.0305451157265482</v>
      </c>
      <c r="O276" s="4">
        <f t="shared" si="235"/>
        <v>1.0701693645544801</v>
      </c>
      <c r="P276" s="4">
        <f t="shared" si="236"/>
        <v>1.0125592115961619</v>
      </c>
      <c r="Q276" s="4">
        <f t="shared" si="237"/>
        <v>1.1373640428103837</v>
      </c>
      <c r="R276" s="4">
        <f t="shared" si="238"/>
        <v>1.1232563456692151</v>
      </c>
    </row>
    <row r="277" spans="1:18" x14ac:dyDescent="0.25">
      <c r="A277" s="1">
        <v>1013</v>
      </c>
      <c r="B277" s="1">
        <v>2017</v>
      </c>
      <c r="C277" s="2">
        <v>9.4770912255626172E-5</v>
      </c>
      <c r="D277" s="2">
        <v>-9.6377022564411163E-3</v>
      </c>
      <c r="E277" s="2">
        <v>2.0931348204612732E-2</v>
      </c>
      <c r="F277" s="2">
        <v>4.0599256753921509E-2</v>
      </c>
      <c r="G277" s="2">
        <v>5.1987674087285995E-2</v>
      </c>
      <c r="H277" s="2">
        <v>9.2727672308683395E-3</v>
      </c>
      <c r="I277" s="2">
        <v>-4.2715072631835938E-2</v>
      </c>
      <c r="K277" s="1">
        <v>2016</v>
      </c>
      <c r="L277" s="4">
        <f t="shared" si="232"/>
        <v>1.0013570890069003</v>
      </c>
      <c r="M277" s="4">
        <f t="shared" si="233"/>
        <v>0.90812156919484821</v>
      </c>
      <c r="N277" s="4">
        <f t="shared" si="234"/>
        <v>1.0332517368444627</v>
      </c>
      <c r="O277" s="4">
        <f t="shared" si="235"/>
        <v>0.98603894040211348</v>
      </c>
      <c r="P277" s="4">
        <f t="shared" si="236"/>
        <v>0.92647388088829585</v>
      </c>
      <c r="Q277" s="4">
        <f t="shared" si="237"/>
        <v>1.1418994065529209</v>
      </c>
      <c r="R277" s="4">
        <f t="shared" si="238"/>
        <v>1.2325221227838046</v>
      </c>
    </row>
    <row r="278" spans="1:18" x14ac:dyDescent="0.25">
      <c r="A278" s="1">
        <v>1013</v>
      </c>
      <c r="B278" s="1">
        <v>2018</v>
      </c>
      <c r="C278" s="2">
        <v>6.5227002778556198E-5</v>
      </c>
      <c r="D278" s="2">
        <v>-9.6377022564411163E-3</v>
      </c>
      <c r="E278" s="2">
        <v>1.7977905226871371E-3</v>
      </c>
      <c r="F278" s="2">
        <v>9.0595655143260956E-2</v>
      </c>
      <c r="G278" s="2">
        <v>8.2820966839790344E-2</v>
      </c>
      <c r="H278" s="2">
        <v>6.3820718787610531E-3</v>
      </c>
      <c r="I278" s="2">
        <v>-7.643890380859375E-2</v>
      </c>
      <c r="K278" s="1">
        <v>2017</v>
      </c>
      <c r="L278" s="4">
        <f t="shared" si="232"/>
        <v>1.0014519930287185</v>
      </c>
      <c r="M278" s="4">
        <f t="shared" si="233"/>
        <v>0.89941140430661715</v>
      </c>
      <c r="N278" s="4">
        <f t="shared" si="234"/>
        <v>1.0551070210805662</v>
      </c>
      <c r="O278" s="4">
        <f t="shared" si="235"/>
        <v>1.026895142446804</v>
      </c>
      <c r="P278" s="4">
        <f t="shared" si="236"/>
        <v>0.97591308310633373</v>
      </c>
      <c r="Q278" s="4">
        <f t="shared" si="237"/>
        <v>1.1525372187053715</v>
      </c>
      <c r="R278" s="4">
        <f t="shared" si="238"/>
        <v>1.1809834264900634</v>
      </c>
    </row>
    <row r="279" spans="1:18" x14ac:dyDescent="0.25">
      <c r="A279" s="1">
        <v>1013</v>
      </c>
      <c r="B279" s="1">
        <v>2019</v>
      </c>
      <c r="C279" s="2">
        <v>9.5311581389978528E-5</v>
      </c>
      <c r="D279" s="2">
        <v>-9.6377022564411163E-3</v>
      </c>
      <c r="E279" s="2">
        <v>1.4968371251598001E-3</v>
      </c>
      <c r="F279" s="2">
        <v>2.4968944489955902E-3</v>
      </c>
      <c r="G279" s="2">
        <v>-5.5486592464148998E-3</v>
      </c>
      <c r="H279" s="2">
        <v>9.3256682157516479E-3</v>
      </c>
      <c r="I279" s="2">
        <v>1.4874458312988281E-2</v>
      </c>
      <c r="K279" s="1">
        <v>2018</v>
      </c>
      <c r="L279" s="4">
        <f t="shared" si="232"/>
        <v>1.0015173168710665</v>
      </c>
      <c r="M279" s="4">
        <f t="shared" si="233"/>
        <v>0.89078478216745594</v>
      </c>
      <c r="N279" s="4">
        <f t="shared" si="234"/>
        <v>1.0570055885854637</v>
      </c>
      <c r="O279" s="4">
        <f t="shared" si="235"/>
        <v>1.1242717357598706</v>
      </c>
      <c r="P279" s="4">
        <f t="shared" si="236"/>
        <v>1.0601805418395147</v>
      </c>
      <c r="Q279" s="4">
        <f t="shared" si="237"/>
        <v>1.1599163159963659</v>
      </c>
      <c r="R279" s="4">
        <f t="shared" si="238"/>
        <v>1.0940742805856201</v>
      </c>
    </row>
    <row r="280" spans="1:18" x14ac:dyDescent="0.25">
      <c r="A280" s="1">
        <v>1013</v>
      </c>
      <c r="B280" s="1">
        <v>2020</v>
      </c>
      <c r="C280" s="2">
        <v>4.1972172766691074E-5</v>
      </c>
      <c r="D280" s="2">
        <v>-9.6377022564411163E-3</v>
      </c>
      <c r="E280" s="2">
        <v>1.3765551848337054E-3</v>
      </c>
      <c r="F280" s="2">
        <v>-6.2223970890045166E-3</v>
      </c>
      <c r="G280" s="2">
        <v>-1.444157212972641E-2</v>
      </c>
      <c r="H280" s="2">
        <v>4.1067260317504406E-3</v>
      </c>
      <c r="I280" s="2">
        <v>1.8548011779785156E-2</v>
      </c>
      <c r="K280" s="1">
        <v>2019</v>
      </c>
      <c r="L280" s="4">
        <f t="shared" si="232"/>
        <v>1.0016127776195121</v>
      </c>
      <c r="M280" s="4">
        <f t="shared" si="233"/>
        <v>0.88224090148473555</v>
      </c>
      <c r="N280" s="4">
        <f t="shared" si="234"/>
        <v>1.0585889385048031</v>
      </c>
      <c r="O280" s="4">
        <f t="shared" si="235"/>
        <v>1.1270824311606551</v>
      </c>
      <c r="P280" s="4">
        <f t="shared" si="236"/>
        <v>1.0543142513474106</v>
      </c>
      <c r="Q280" s="4">
        <f t="shared" si="237"/>
        <v>1.1707839057244289</v>
      </c>
      <c r="R280" s="4">
        <f t="shared" si="238"/>
        <v>1.1104696768946296</v>
      </c>
    </row>
    <row r="281" spans="1:18" x14ac:dyDescent="0.25">
      <c r="A281" s="1">
        <v>1013</v>
      </c>
      <c r="B281" s="1">
        <v>2021</v>
      </c>
      <c r="C281" s="2">
        <v>1.8625567463459447E-5</v>
      </c>
      <c r="D281" s="2">
        <v>-4.8188511282205582E-3</v>
      </c>
      <c r="E281" s="2">
        <v>9.3548541190102696E-4</v>
      </c>
      <c r="F281" s="2">
        <v>1.9013695418834686E-3</v>
      </c>
      <c r="G281" s="2">
        <v>-1.9633707124739885E-3</v>
      </c>
      <c r="H281" s="2">
        <v>1.8224003724753857E-3</v>
      </c>
      <c r="I281" s="2">
        <v>3.7860870361328125E-3</v>
      </c>
      <c r="K281" s="1">
        <v>2020</v>
      </c>
      <c r="L281" s="4">
        <f t="shared" si="232"/>
        <v>1.0016548183663243</v>
      </c>
      <c r="M281" s="4">
        <f t="shared" si="233"/>
        <v>0.87377896865135196</v>
      </c>
      <c r="N281" s="4">
        <f t="shared" si="234"/>
        <v>1.0600471480193794</v>
      </c>
      <c r="O281" s="4">
        <f t="shared" si="235"/>
        <v>1.1200910508519788</v>
      </c>
      <c r="P281" s="4">
        <f t="shared" si="236"/>
        <v>1.0391977120587101</v>
      </c>
      <c r="Q281" s="4">
        <f t="shared" si="237"/>
        <v>1.1756018807480064</v>
      </c>
      <c r="R281" s="4">
        <f t="shared" si="238"/>
        <v>1.131258884775431</v>
      </c>
    </row>
    <row r="282" spans="1:18" x14ac:dyDescent="0.25">
      <c r="A282" s="1">
        <v>1013</v>
      </c>
      <c r="B282" s="1">
        <v>2022</v>
      </c>
      <c r="C282" s="2">
        <v>3.7579375202767551E-5</v>
      </c>
      <c r="D282" s="2">
        <v>-9.6377022564411163E-3</v>
      </c>
      <c r="E282" s="2">
        <v>1.1187063064426184E-3</v>
      </c>
      <c r="F282" s="2">
        <v>-3.5537965595722198E-3</v>
      </c>
      <c r="G282" s="2">
        <v>-1.203521341085434E-2</v>
      </c>
      <c r="H282" s="2">
        <v>3.6769171711057425E-3</v>
      </c>
      <c r="I282" s="2">
        <v>1.5711784362792969E-2</v>
      </c>
      <c r="K282" s="1">
        <v>2021</v>
      </c>
      <c r="L282" s="4">
        <f t="shared" si="232"/>
        <v>1.0016734749294629</v>
      </c>
      <c r="M282" s="4">
        <f t="shared" si="233"/>
        <v>0.86957848675929683</v>
      </c>
      <c r="N282" s="4">
        <f t="shared" si="234"/>
        <v>1.0610392706480485</v>
      </c>
      <c r="O282" s="4">
        <f t="shared" si="235"/>
        <v>1.1222227838240562</v>
      </c>
      <c r="P282" s="4">
        <f t="shared" si="236"/>
        <v>1.0371593833586035</v>
      </c>
      <c r="Q282" s="4">
        <f t="shared" si="237"/>
        <v>1.1777462514108314</v>
      </c>
      <c r="R282" s="4">
        <f t="shared" si="238"/>
        <v>1.1355500476056144</v>
      </c>
    </row>
    <row r="283" spans="1:18" x14ac:dyDescent="0.25">
      <c r="A283" s="1">
        <v>1013</v>
      </c>
      <c r="B283" s="1">
        <v>2023</v>
      </c>
      <c r="C283" s="2">
        <v>4.0222228562925011E-5</v>
      </c>
      <c r="D283" s="2">
        <v>-9.6377022564411163E-3</v>
      </c>
      <c r="E283" s="2">
        <v>1.217576558701694E-3</v>
      </c>
      <c r="F283" s="2">
        <v>7.4403733015060425E-4</v>
      </c>
      <c r="G283" s="2">
        <v>-7.635866291821003E-3</v>
      </c>
      <c r="H283" s="2">
        <v>3.9355047047138214E-3</v>
      </c>
      <c r="I283" s="2">
        <v>1.1571884155273438E-2</v>
      </c>
      <c r="K283" s="1">
        <v>2022</v>
      </c>
      <c r="L283" s="4">
        <f t="shared" si="232"/>
        <v>1.0017111179001033</v>
      </c>
      <c r="M283" s="4">
        <f t="shared" si="233"/>
        <v>0.86123800431745012</v>
      </c>
      <c r="N283" s="4">
        <f t="shared" si="234"/>
        <v>1.0622269261665021</v>
      </c>
      <c r="O283" s="4">
        <f t="shared" si="235"/>
        <v>1.1182417105080587</v>
      </c>
      <c r="P283" s="4">
        <f t="shared" si="236"/>
        <v>1.0247517627857667</v>
      </c>
      <c r="Q283" s="4">
        <f t="shared" si="237"/>
        <v>1.1820846979923345</v>
      </c>
      <c r="R283" s="4">
        <f t="shared" si="238"/>
        <v>1.15353246307687</v>
      </c>
    </row>
    <row r="284" spans="1:18" x14ac:dyDescent="0.25">
      <c r="A284" s="1"/>
      <c r="B284" s="1"/>
      <c r="K284" s="1">
        <v>2023</v>
      </c>
      <c r="L284" s="4">
        <f t="shared" si="232"/>
        <v>1.0017514097639504</v>
      </c>
      <c r="M284" s="4">
        <f t="shared" si="233"/>
        <v>0.85297751884933493</v>
      </c>
      <c r="N284" s="4">
        <f t="shared" si="234"/>
        <v>1.0635210564633026</v>
      </c>
      <c r="O284" s="4">
        <f t="shared" si="235"/>
        <v>1.1190740336861684</v>
      </c>
      <c r="P284" s="4">
        <f t="shared" si="236"/>
        <v>1.0169566942684904</v>
      </c>
      <c r="Q284" s="4">
        <f t="shared" si="237"/>
        <v>1.1867459640837539</v>
      </c>
      <c r="R284" s="4">
        <f t="shared" si="238"/>
        <v>1.1669585397893125</v>
      </c>
    </row>
    <row r="285" spans="1:18" x14ac:dyDescent="0.25">
      <c r="B285" s="1" t="s">
        <v>10</v>
      </c>
      <c r="C285" s="2">
        <f>AVERAGE(C267:C283)</f>
        <v>1.0293399025292328E-4</v>
      </c>
      <c r="D285" s="2">
        <f t="shared" ref="D285" si="239">AVERAGE(D267:D283)</f>
        <v>-9.3542404253693194E-3</v>
      </c>
      <c r="E285" s="2">
        <f t="shared" ref="E285" si="240">AVERAGE(E267:E283)</f>
        <v>3.6226561573772307E-3</v>
      </c>
      <c r="F285" s="2">
        <f t="shared" ref="F285" si="241">AVERAGE(F267:F283)</f>
        <v>6.6177404540426589E-3</v>
      </c>
      <c r="G285" s="2">
        <f t="shared" ref="G285" si="242">AVERAGE(G267:G283)</f>
        <v>9.8909025409204122E-4</v>
      </c>
      <c r="H285" s="2">
        <f t="shared" ref="H285" si="243">AVERAGE(H267:H283)</f>
        <v>1.0071475154665463E-2</v>
      </c>
      <c r="I285" s="2">
        <f t="shared" ref="I285" si="244">AVERAGE(I267:I283)</f>
        <v>9.0824015000287219E-3</v>
      </c>
      <c r="K285" s="2" t="s">
        <v>11</v>
      </c>
      <c r="L285" s="4">
        <f>AVERAGE(L267:L284)</f>
        <v>1.0012066572636955</v>
      </c>
      <c r="M285" s="4">
        <f>AVERAGE(M267:M284)</f>
        <v>0.92318747162101822</v>
      </c>
      <c r="N285" s="4">
        <f t="shared" ref="N285" si="245">AVERAGE(N267:N284)</f>
        <v>1.0334684062578634</v>
      </c>
      <c r="O285" s="4">
        <f t="shared" ref="O285" si="246">AVERAGE(O267:O284)</f>
        <v>1.060029739502508</v>
      </c>
      <c r="P285" s="4">
        <f t="shared" ref="P285" si="247">AVERAGE(P267:P284)</f>
        <v>1.0107435011359862</v>
      </c>
      <c r="Q285" s="4">
        <f t="shared" ref="Q285" si="248">AVERAGE(Q267:Q284)</f>
        <v>1.1264361700904992</v>
      </c>
      <c r="R285" s="4">
        <f t="shared" ref="R285" si="249">AVERAGE(R267:R284)</f>
        <v>1.1171608423007071</v>
      </c>
    </row>
    <row r="286" spans="1:18" x14ac:dyDescent="0.25">
      <c r="B286" s="1"/>
      <c r="C286" s="15">
        <f t="shared" ref="C286:I286" si="250">C285-L286</f>
        <v>-1.6046192152785466E-17</v>
      </c>
      <c r="D286" s="15">
        <f t="shared" si="250"/>
        <v>0</v>
      </c>
      <c r="E286" s="15">
        <f t="shared" si="250"/>
        <v>-3.8597597340483958E-17</v>
      </c>
      <c r="F286" s="15">
        <f t="shared" si="250"/>
        <v>-1.0408340855860843E-17</v>
      </c>
      <c r="G286" s="15">
        <f t="shared" si="250"/>
        <v>-1.1058862159352145E-17</v>
      </c>
      <c r="H286" s="15">
        <f t="shared" si="250"/>
        <v>2.7755575615628914E-17</v>
      </c>
      <c r="I286" s="15">
        <f t="shared" si="250"/>
        <v>0</v>
      </c>
      <c r="K286" s="2" t="s">
        <v>12</v>
      </c>
      <c r="L286" s="2">
        <f>LN(L284/L267)/17</f>
        <v>1.0293399025293933E-4</v>
      </c>
      <c r="M286" s="2">
        <f>LN(M284/M267)/17</f>
        <v>-9.3542404253693315E-3</v>
      </c>
      <c r="N286" s="2">
        <f t="shared" ref="N286:Q286" si="251">LN(N284/N267)/17</f>
        <v>3.6226561573772693E-3</v>
      </c>
      <c r="O286" s="2">
        <f t="shared" si="251"/>
        <v>6.6177404540426693E-3</v>
      </c>
      <c r="P286" s="2">
        <f t="shared" si="251"/>
        <v>9.8909025409205228E-4</v>
      </c>
      <c r="Q286" s="2">
        <f t="shared" si="251"/>
        <v>1.0071475154665435E-2</v>
      </c>
      <c r="R286" s="2">
        <f>LN(R284/R267)/17</f>
        <v>9.0824015000287271E-3</v>
      </c>
    </row>
    <row r="287" spans="1:18" x14ac:dyDescent="0.25">
      <c r="A287" s="1"/>
      <c r="B287" s="1"/>
      <c r="K287" s="2" t="s">
        <v>13</v>
      </c>
      <c r="L287" s="2">
        <f>LN(L284/L285)</f>
        <v>5.4394799637019027E-4</v>
      </c>
      <c r="M287" s="2">
        <f>LN(M284/M285)</f>
        <v>-7.9099133309745107E-2</v>
      </c>
      <c r="N287" s="2">
        <f t="shared" ref="N287:R287" si="252">LN(N284/N285)</f>
        <v>2.8664624661563633E-2</v>
      </c>
      <c r="O287" s="2">
        <f t="shared" si="252"/>
        <v>5.4204623853874145E-2</v>
      </c>
      <c r="P287" s="2">
        <f t="shared" si="252"/>
        <v>6.1283345457556456E-3</v>
      </c>
      <c r="Q287" s="2">
        <f t="shared" si="252"/>
        <v>5.2156260492314137E-2</v>
      </c>
      <c r="R287" s="2">
        <f t="shared" si="252"/>
        <v>4.36103208820161E-2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7AE5C-B639-4ED4-8007-43D88A7B1D94}">
  <dimension ref="A1:R287"/>
  <sheetViews>
    <sheetView topLeftCell="A241" workbookViewId="0">
      <selection activeCell="L287" sqref="L287:R287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18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18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18" x14ac:dyDescent="0.25">
      <c r="A3" s="1">
        <v>1001</v>
      </c>
      <c r="B3" s="1">
        <v>2007</v>
      </c>
      <c r="C3" s="2">
        <v>2.024124696617946E-4</v>
      </c>
      <c r="D3" s="2">
        <v>-1.0916043072938919E-2</v>
      </c>
      <c r="E3" s="2">
        <v>1.6363941831514239E-3</v>
      </c>
      <c r="F3" s="2">
        <v>6.8944096565246582E-3</v>
      </c>
      <c r="G3" s="2">
        <v>-2.1828268654644489E-3</v>
      </c>
      <c r="H3" s="2">
        <v>5.1748938858509064E-3</v>
      </c>
      <c r="I3" s="2">
        <v>7.3575973510742188E-3</v>
      </c>
      <c r="K3" s="1">
        <v>2007</v>
      </c>
      <c r="L3" s="4">
        <f t="shared" ref="L3:L19" si="0">L2*EXP(C3)</f>
        <v>1.0002024329564481</v>
      </c>
      <c r="M3" s="4">
        <f t="shared" ref="M3:M19" si="1">M2*EXP(D3)</f>
        <v>0.98914332072297739</v>
      </c>
      <c r="N3" s="4">
        <f t="shared" ref="N3:N19" si="2">N2*EXP(E3)</f>
        <v>1.0016377338067306</v>
      </c>
      <c r="O3" s="4">
        <f t="shared" ref="O3:O19" si="3">O2*EXP(F3)</f>
        <v>1.0069182308115809</v>
      </c>
      <c r="P3" s="4">
        <f t="shared" ref="P3:P19" si="4">P2*EXP(G3)</f>
        <v>0.99781955376861209</v>
      </c>
      <c r="Q3" s="4">
        <f t="shared" ref="Q3:Q19" si="5">Q2*EXP(H3)</f>
        <v>1.0051883067759959</v>
      </c>
      <c r="R3" s="4">
        <f t="shared" ref="R3:R19" si="6">R2*EXP(I3)</f>
        <v>1.0073847309757378</v>
      </c>
    </row>
    <row r="4" spans="1:18" x14ac:dyDescent="0.25">
      <c r="A4" s="1">
        <v>1001</v>
      </c>
      <c r="B4" s="1">
        <v>2008</v>
      </c>
      <c r="C4" s="2">
        <v>2.0242696336936206E-4</v>
      </c>
      <c r="D4" s="2">
        <v>-1.0916043072938919E-2</v>
      </c>
      <c r="E4" s="2">
        <v>3.7882258766330779E-4</v>
      </c>
      <c r="F4" s="2">
        <v>-4.1831612586975098E-2</v>
      </c>
      <c r="G4" s="2">
        <v>-5.2166406065225601E-2</v>
      </c>
      <c r="H4" s="2">
        <v>4.9004387110471725E-3</v>
      </c>
      <c r="I4" s="2">
        <v>5.706787109375E-2</v>
      </c>
      <c r="K4" s="1">
        <v>2008</v>
      </c>
      <c r="L4" s="4">
        <f t="shared" si="0"/>
        <v>1.0004049213915742</v>
      </c>
      <c r="M4" s="4">
        <f t="shared" si="1"/>
        <v>0.97840450893087894</v>
      </c>
      <c r="N4" s="4">
        <f t="shared" si="2"/>
        <v>1.002017248684818</v>
      </c>
      <c r="O4" s="4">
        <f t="shared" si="3"/>
        <v>0.96566605535200745</v>
      </c>
      <c r="P4" s="4">
        <f t="shared" si="4"/>
        <v>0.94710128978002373</v>
      </c>
      <c r="Q4" s="4">
        <f t="shared" si="5"/>
        <v>1.010126259652341</v>
      </c>
      <c r="R4" s="4">
        <f t="shared" si="6"/>
        <v>1.0665460839439658</v>
      </c>
    </row>
    <row r="5" spans="1:18" x14ac:dyDescent="0.25">
      <c r="A5" s="1">
        <v>1001</v>
      </c>
      <c r="B5" s="1">
        <v>2009</v>
      </c>
      <c r="C5" s="2">
        <v>3.768826718442142E-4</v>
      </c>
      <c r="D5" s="2">
        <v>-1.0916043072938919E-2</v>
      </c>
      <c r="E5" s="2">
        <v>3.6649410612881184E-3</v>
      </c>
      <c r="F5" s="2">
        <v>1.0751128196716309E-2</v>
      </c>
      <c r="G5" s="2">
        <v>3.876908915117383E-3</v>
      </c>
      <c r="H5" s="2">
        <v>8.6255557835102081E-3</v>
      </c>
      <c r="I5" s="2">
        <v>4.7473907470703125E-3</v>
      </c>
      <c r="K5" s="1">
        <v>2009</v>
      </c>
      <c r="L5" s="4">
        <f t="shared" si="0"/>
        <v>1.0007820277292327</v>
      </c>
      <c r="M5" s="4">
        <f t="shared" si="1"/>
        <v>0.96778228497422358</v>
      </c>
      <c r="N5" s="4">
        <f t="shared" si="2"/>
        <v>1.0056963205163099</v>
      </c>
      <c r="O5" s="4">
        <f t="shared" si="3"/>
        <v>0.97610406455473331</v>
      </c>
      <c r="P5" s="4">
        <f t="shared" si="4"/>
        <v>0.95078024208737422</v>
      </c>
      <c r="Q5" s="4">
        <f t="shared" si="5"/>
        <v>1.0188768451312364</v>
      </c>
      <c r="R5" s="4">
        <f t="shared" si="6"/>
        <v>1.0716214327539662</v>
      </c>
    </row>
    <row r="6" spans="1:18" x14ac:dyDescent="0.25">
      <c r="A6" s="1">
        <v>1001</v>
      </c>
      <c r="B6" s="1">
        <v>2010</v>
      </c>
      <c r="C6" s="2">
        <v>5.3949520224705338E-4</v>
      </c>
      <c r="D6" s="2">
        <v>-1.0916043072938919E-2</v>
      </c>
      <c r="E6" s="2">
        <v>3.3295073080807924E-3</v>
      </c>
      <c r="F6" s="2">
        <v>-0.11466383934020996</v>
      </c>
      <c r="G6" s="2">
        <v>-0.1217108815908432</v>
      </c>
      <c r="H6" s="2">
        <v>1.156714279204607E-2</v>
      </c>
      <c r="I6" s="2">
        <v>0.13327884674072266</v>
      </c>
      <c r="K6" s="1">
        <v>2010</v>
      </c>
      <c r="L6" s="4">
        <f t="shared" si="0"/>
        <v>1.0013220904992255</v>
      </c>
      <c r="M6" s="4">
        <f t="shared" si="1"/>
        <v>0.95727538309627436</v>
      </c>
      <c r="N6" s="4">
        <f t="shared" si="2"/>
        <v>1.0090503743400583</v>
      </c>
      <c r="O6" s="4">
        <f t="shared" si="3"/>
        <v>0.8703586472395578</v>
      </c>
      <c r="P6" s="4">
        <f t="shared" si="4"/>
        <v>0.84182493199284558</v>
      </c>
      <c r="Q6" s="4">
        <f t="shared" si="5"/>
        <v>1.0307307649080126</v>
      </c>
      <c r="R6" s="4">
        <f t="shared" si="6"/>
        <v>1.2244009523919477</v>
      </c>
    </row>
    <row r="7" spans="1:18" x14ac:dyDescent="0.25">
      <c r="A7" s="1">
        <v>1001</v>
      </c>
      <c r="B7" s="1">
        <v>2011</v>
      </c>
      <c r="C7" s="2">
        <v>6.2376743881031871E-4</v>
      </c>
      <c r="D7" s="2">
        <v>-1.0916043072938919E-2</v>
      </c>
      <c r="E7" s="2">
        <v>2.2788648493587971E-3</v>
      </c>
      <c r="F7" s="2">
        <v>-7.8807473182678223E-2</v>
      </c>
      <c r="G7" s="2">
        <v>-8.6820885539054871E-2</v>
      </c>
      <c r="H7" s="2">
        <v>1.2420409359037876E-2</v>
      </c>
      <c r="I7" s="2">
        <v>9.9241256713867188E-2</v>
      </c>
      <c r="K7" s="1">
        <v>2011</v>
      </c>
      <c r="L7" s="4">
        <f t="shared" si="0"/>
        <v>1.0019468774556621</v>
      </c>
      <c r="M7" s="4">
        <f t="shared" si="1"/>
        <v>0.94688255128220911</v>
      </c>
      <c r="N7" s="4">
        <f t="shared" si="2"/>
        <v>1.0113524858736189</v>
      </c>
      <c r="O7" s="4">
        <f t="shared" si="3"/>
        <v>0.80440099249106545</v>
      </c>
      <c r="P7" s="4">
        <f t="shared" si="4"/>
        <v>0.77181986540989778</v>
      </c>
      <c r="Q7" s="4">
        <f t="shared" si="5"/>
        <v>1.0436126967768375</v>
      </c>
      <c r="R7" s="4">
        <f t="shared" si="6"/>
        <v>1.3521460036377237</v>
      </c>
    </row>
    <row r="8" spans="1:18" x14ac:dyDescent="0.25">
      <c r="A8" s="1">
        <v>1001</v>
      </c>
      <c r="B8" s="1">
        <v>2012</v>
      </c>
      <c r="C8" s="2">
        <v>2.866184338927269E-3</v>
      </c>
      <c r="D8" s="2">
        <v>-1.0916043072938919E-2</v>
      </c>
      <c r="E8" s="2">
        <v>2.596680074930191E-3</v>
      </c>
      <c r="F8" s="2">
        <v>-1.4287233352661133E-3</v>
      </c>
      <c r="G8" s="2">
        <v>-6.8819019943475723E-3</v>
      </c>
      <c r="H8" s="2">
        <v>6.3414007425308228E-2</v>
      </c>
      <c r="I8" s="2">
        <v>7.0296287536621094E-2</v>
      </c>
      <c r="K8" s="1">
        <v>2012</v>
      </c>
      <c r="L8" s="4">
        <f t="shared" si="0"/>
        <v>1.0048227613421556</v>
      </c>
      <c r="M8" s="4">
        <f t="shared" si="1"/>
        <v>0.93660255110992929</v>
      </c>
      <c r="N8" s="4">
        <f t="shared" si="2"/>
        <v>1.0139820573227674</v>
      </c>
      <c r="O8" s="4">
        <f t="shared" si="3"/>
        <v>0.80325254662324297</v>
      </c>
      <c r="P8" s="4">
        <f t="shared" si="4"/>
        <v>0.76652651180057607</v>
      </c>
      <c r="Q8" s="4">
        <f t="shared" si="5"/>
        <v>1.1119357862209138</v>
      </c>
      <c r="R8" s="4">
        <f t="shared" si="6"/>
        <v>1.4506173873380446</v>
      </c>
    </row>
    <row r="9" spans="1:18" x14ac:dyDescent="0.25">
      <c r="A9" s="1">
        <v>1001</v>
      </c>
      <c r="B9" s="1">
        <v>2013</v>
      </c>
      <c r="C9" s="2">
        <v>4.2386821587570012E-4</v>
      </c>
      <c r="D9" s="2">
        <v>-1.0916043072938919E-2</v>
      </c>
      <c r="E9" s="2">
        <v>2.9369101393967867E-3</v>
      </c>
      <c r="F9" s="2">
        <v>-4.3771088123321533E-2</v>
      </c>
      <c r="G9" s="2">
        <v>-5.132635310292244E-2</v>
      </c>
      <c r="H9" s="2">
        <v>1.041722483932972E-2</v>
      </c>
      <c r="I9" s="2">
        <v>6.1742782592773438E-2</v>
      </c>
      <c r="K9" s="1">
        <v>2013</v>
      </c>
      <c r="L9" s="4">
        <f t="shared" si="0"/>
        <v>1.005248764051403</v>
      </c>
      <c r="M9" s="4">
        <f t="shared" si="1"/>
        <v>0.9264341576024876</v>
      </c>
      <c r="N9" s="4">
        <f t="shared" si="2"/>
        <v>1.016964408813577</v>
      </c>
      <c r="O9" s="4">
        <f t="shared" si="3"/>
        <v>0.76885168248031344</v>
      </c>
      <c r="P9" s="4">
        <f t="shared" si="4"/>
        <v>0.72817611324577036</v>
      </c>
      <c r="Q9" s="4">
        <f t="shared" si="5"/>
        <v>1.1235796142024683</v>
      </c>
      <c r="R9" s="4">
        <f t="shared" si="6"/>
        <v>1.543005337855494</v>
      </c>
    </row>
    <row r="10" spans="1:18" x14ac:dyDescent="0.25">
      <c r="A10" s="1">
        <v>1001</v>
      </c>
      <c r="B10" s="1">
        <v>2014</v>
      </c>
      <c r="C10" s="2">
        <v>2.0006105478387326E-4</v>
      </c>
      <c r="D10" s="2">
        <v>-1.0916043072938919E-2</v>
      </c>
      <c r="E10" s="2">
        <v>3.8124721031636E-3</v>
      </c>
      <c r="F10" s="2">
        <v>-8.6284279823303223E-2</v>
      </c>
      <c r="G10" s="2">
        <v>-9.3187786638736725E-2</v>
      </c>
      <c r="H10" s="2">
        <v>4.6553281135857105E-3</v>
      </c>
      <c r="I10" s="2">
        <v>9.7844123840332031E-2</v>
      </c>
      <c r="K10" s="1">
        <v>2014</v>
      </c>
      <c r="L10" s="4">
        <f t="shared" si="0"/>
        <v>1.0054498952980531</v>
      </c>
      <c r="M10" s="4">
        <f t="shared" si="1"/>
        <v>0.91637615908211878</v>
      </c>
      <c r="N10" s="4">
        <f t="shared" si="2"/>
        <v>1.0208489574135344</v>
      </c>
      <c r="O10" s="4">
        <f t="shared" si="3"/>
        <v>0.70529333934011063</v>
      </c>
      <c r="P10" s="4">
        <f t="shared" si="4"/>
        <v>0.66338475496965443</v>
      </c>
      <c r="Q10" s="4">
        <f t="shared" si="5"/>
        <v>1.1288224400369931</v>
      </c>
      <c r="R10" s="4">
        <f t="shared" si="6"/>
        <v>1.7016122034294441</v>
      </c>
    </row>
    <row r="11" spans="1:18" x14ac:dyDescent="0.25">
      <c r="A11" s="1">
        <v>1001</v>
      </c>
      <c r="B11" s="1">
        <v>2015</v>
      </c>
      <c r="C11" s="2">
        <v>1.278132782317698E-3</v>
      </c>
      <c r="D11" s="2">
        <v>-1.0916043072938919E-2</v>
      </c>
      <c r="E11" s="2">
        <v>3.078024834394455E-3</v>
      </c>
      <c r="F11" s="2">
        <v>6.9145858287811279E-2</v>
      </c>
      <c r="G11" s="2">
        <v>6.2585972249507904E-2</v>
      </c>
      <c r="H11" s="2">
        <v>3.1027341261506081E-2</v>
      </c>
      <c r="I11" s="2">
        <v>-3.1558990478515625E-2</v>
      </c>
      <c r="K11" s="1">
        <v>2015</v>
      </c>
      <c r="L11" s="4">
        <f t="shared" si="0"/>
        <v>1.0067358153834607</v>
      </c>
      <c r="M11" s="4">
        <f t="shared" si="1"/>
        <v>0.90642735702585442</v>
      </c>
      <c r="N11" s="4">
        <f t="shared" si="2"/>
        <v>1.0239959967045158</v>
      </c>
      <c r="O11" s="4">
        <f t="shared" si="3"/>
        <v>0.75578705160628568</v>
      </c>
      <c r="P11" s="4">
        <f t="shared" si="4"/>
        <v>0.70623010937707342</v>
      </c>
      <c r="Q11" s="4">
        <f t="shared" si="5"/>
        <v>1.1643958189753401</v>
      </c>
      <c r="R11" s="4">
        <f t="shared" si="6"/>
        <v>1.6487495731194028</v>
      </c>
    </row>
    <row r="12" spans="1:18" x14ac:dyDescent="0.25">
      <c r="A12" s="1">
        <v>1001</v>
      </c>
      <c r="B12" s="1">
        <v>2016</v>
      </c>
      <c r="C12" s="2">
        <v>2.9183959122747183E-4</v>
      </c>
      <c r="D12" s="2">
        <v>-1.0916043072938919E-2</v>
      </c>
      <c r="E12" s="2">
        <v>1.3851445401087403E-3</v>
      </c>
      <c r="F12" s="2">
        <v>0.47580674290657043</v>
      </c>
      <c r="G12" s="2">
        <v>0.46656769514083862</v>
      </c>
      <c r="H12" s="2">
        <v>7.2401142679154873E-3</v>
      </c>
      <c r="I12" s="2">
        <v>-0.45932769775390625</v>
      </c>
      <c r="K12" s="1">
        <v>2016</v>
      </c>
      <c r="L12" s="4">
        <f t="shared" si="0"/>
        <v>1.0070296636284866</v>
      </c>
      <c r="M12" s="4">
        <f t="shared" si="1"/>
        <v>0.89658656592270547</v>
      </c>
      <c r="N12" s="4">
        <f t="shared" si="2"/>
        <v>1.0254153619545217</v>
      </c>
      <c r="O12" s="4">
        <f t="shared" si="3"/>
        <v>1.2162971526615931</v>
      </c>
      <c r="P12" s="4">
        <f t="shared" si="4"/>
        <v>1.1260923411812409</v>
      </c>
      <c r="Q12" s="4">
        <f t="shared" si="5"/>
        <v>1.1728567699239498</v>
      </c>
      <c r="R12" s="4">
        <f t="shared" si="6"/>
        <v>1.0415286277549316</v>
      </c>
    </row>
    <row r="13" spans="1:18" x14ac:dyDescent="0.25">
      <c r="A13" s="1">
        <v>1001</v>
      </c>
      <c r="B13" s="1">
        <v>2017</v>
      </c>
      <c r="C13" s="2">
        <v>5.9826299548149109E-4</v>
      </c>
      <c r="D13" s="2">
        <v>-1.0916043072938919E-2</v>
      </c>
      <c r="E13" s="2">
        <v>8.2248513353988528E-4</v>
      </c>
      <c r="F13" s="2">
        <v>-5.3670614957809448E-2</v>
      </c>
      <c r="G13" s="2">
        <v>-6.3165910542011261E-2</v>
      </c>
      <c r="H13" s="2">
        <v>1.3380511663854122E-2</v>
      </c>
      <c r="I13" s="2">
        <v>7.654571533203125E-2</v>
      </c>
      <c r="K13" s="1">
        <v>2017</v>
      </c>
      <c r="L13" s="4">
        <f t="shared" si="0"/>
        <v>1.0076323124648618</v>
      </c>
      <c r="M13" s="4">
        <f t="shared" si="1"/>
        <v>0.88685261313239561</v>
      </c>
      <c r="N13" s="4">
        <f t="shared" si="2"/>
        <v>1.0262590977779542</v>
      </c>
      <c r="O13" s="4">
        <f t="shared" si="3"/>
        <v>1.1527386058065832</v>
      </c>
      <c r="P13" s="4">
        <f t="shared" si="4"/>
        <v>1.0571616457111261</v>
      </c>
      <c r="Q13" s="4">
        <f t="shared" si="5"/>
        <v>1.1886556564907662</v>
      </c>
      <c r="R13" s="4">
        <f t="shared" si="6"/>
        <v>1.1243838353657731</v>
      </c>
    </row>
    <row r="14" spans="1:18" x14ac:dyDescent="0.25">
      <c r="A14" s="1">
        <v>1001</v>
      </c>
      <c r="B14" s="1">
        <v>2018</v>
      </c>
      <c r="C14" s="2">
        <v>2.7240340132266283E-3</v>
      </c>
      <c r="D14" s="2">
        <v>-1.0916043072938919E-2</v>
      </c>
      <c r="E14" s="2">
        <v>1.3859809841960669E-3</v>
      </c>
      <c r="F14" s="2">
        <v>-0.10681831836700439</v>
      </c>
      <c r="G14" s="2">
        <v>-0.11362434923648834</v>
      </c>
      <c r="H14" s="2">
        <v>6.483081728219986E-2</v>
      </c>
      <c r="I14" s="2">
        <v>0.17845535278320313</v>
      </c>
      <c r="K14" s="1">
        <v>2018</v>
      </c>
      <c r="L14" s="4">
        <f t="shared" si="0"/>
        <v>1.0103808790516646</v>
      </c>
      <c r="M14" s="4">
        <f t="shared" si="1"/>
        <v>0.87722433874562777</v>
      </c>
      <c r="N14" s="4">
        <f t="shared" si="2"/>
        <v>1.0276824595206373</v>
      </c>
      <c r="O14" s="4">
        <f t="shared" si="3"/>
        <v>1.0359534281783538</v>
      </c>
      <c r="P14" s="4">
        <f t="shared" si="4"/>
        <v>0.94361529227440588</v>
      </c>
      <c r="Q14" s="4">
        <f t="shared" si="5"/>
        <v>1.2682700231882724</v>
      </c>
      <c r="R14" s="4">
        <f t="shared" si="6"/>
        <v>1.3440541567620998</v>
      </c>
    </row>
    <row r="15" spans="1:18" x14ac:dyDescent="0.25">
      <c r="A15" s="1">
        <v>1001</v>
      </c>
      <c r="B15" s="1">
        <v>2019</v>
      </c>
      <c r="C15" s="2">
        <v>4.1487827547825873E-4</v>
      </c>
      <c r="D15" s="2">
        <v>-1.0916043072938919E-2</v>
      </c>
      <c r="E15" s="2">
        <v>1.5115634305402637E-3</v>
      </c>
      <c r="F15" s="2">
        <v>5.2294433116912842E-2</v>
      </c>
      <c r="G15" s="2">
        <v>4.330483078956604E-2</v>
      </c>
      <c r="H15" s="2">
        <v>1.0629218071699142E-2</v>
      </c>
      <c r="I15" s="2">
        <v>-3.2674789428710938E-2</v>
      </c>
      <c r="K15" s="1">
        <v>2019</v>
      </c>
      <c r="L15" s="4">
        <f t="shared" si="0"/>
        <v>1.0108001510957592</v>
      </c>
      <c r="M15" s="4">
        <f t="shared" si="1"/>
        <v>0.86770059544586831</v>
      </c>
      <c r="N15" s="4">
        <f t="shared" si="2"/>
        <v>1.0292370413731999</v>
      </c>
      <c r="O15" s="4">
        <f t="shared" si="3"/>
        <v>1.0915695585341767</v>
      </c>
      <c r="P15" s="4">
        <f t="shared" si="4"/>
        <v>0.98537608896019246</v>
      </c>
      <c r="Q15" s="4">
        <f t="shared" si="5"/>
        <v>1.2818226411062157</v>
      </c>
      <c r="R15" s="4">
        <f t="shared" si="6"/>
        <v>1.3008472033228158</v>
      </c>
    </row>
    <row r="16" spans="1:18" x14ac:dyDescent="0.25">
      <c r="A16" s="1">
        <v>1001</v>
      </c>
      <c r="B16" s="1">
        <v>2020</v>
      </c>
      <c r="C16" s="2">
        <v>4.7445946256630123E-4</v>
      </c>
      <c r="D16" s="2">
        <v>-1.0916043072938919E-2</v>
      </c>
      <c r="E16" s="2">
        <v>1.2837446993216872E-3</v>
      </c>
      <c r="F16" s="2">
        <v>6.3463687896728516E-2</v>
      </c>
      <c r="G16" s="2">
        <v>5.4305847734212875E-2</v>
      </c>
      <c r="H16" s="2">
        <v>1.1158670298755169E-2</v>
      </c>
      <c r="I16" s="2">
        <v>-4.3148040771484375E-2</v>
      </c>
      <c r="K16" s="1">
        <v>2020</v>
      </c>
      <c r="L16" s="4">
        <f t="shared" si="0"/>
        <v>1.0112798485817167</v>
      </c>
      <c r="M16" s="4">
        <f t="shared" si="1"/>
        <v>0.85828024837263095</v>
      </c>
      <c r="N16" s="4">
        <f t="shared" si="2"/>
        <v>1.0305591674239911</v>
      </c>
      <c r="O16" s="4">
        <f t="shared" si="3"/>
        <v>1.1630900624949316</v>
      </c>
      <c r="P16" s="4">
        <f t="shared" si="4"/>
        <v>1.0403674345973981</v>
      </c>
      <c r="Q16" s="4">
        <f t="shared" si="5"/>
        <v>1.2962061786685153</v>
      </c>
      <c r="R16" s="4">
        <f t="shared" si="6"/>
        <v>1.245911893388449</v>
      </c>
    </row>
    <row r="17" spans="1:18" x14ac:dyDescent="0.25">
      <c r="A17" s="1">
        <v>1001</v>
      </c>
      <c r="B17" s="1">
        <v>2021</v>
      </c>
      <c r="C17" s="2">
        <v>1.3152867322787642E-3</v>
      </c>
      <c r="D17" s="2">
        <v>-1.0916043072938919E-2</v>
      </c>
      <c r="E17" s="2">
        <v>1.5411564381793141E-3</v>
      </c>
      <c r="F17" s="2">
        <v>8.7278962135314941E-2</v>
      </c>
      <c r="G17" s="2">
        <v>7.9219363629817963E-2</v>
      </c>
      <c r="H17" s="2">
        <v>3.0884886160492897E-2</v>
      </c>
      <c r="I17" s="2">
        <v>-4.8334121704101563E-2</v>
      </c>
      <c r="K17" s="1">
        <v>2021</v>
      </c>
      <c r="L17" s="4">
        <f t="shared" si="0"/>
        <v>1.0126108466793631</v>
      </c>
      <c r="M17" s="4">
        <f t="shared" si="1"/>
        <v>0.84896217498624604</v>
      </c>
      <c r="N17" s="4">
        <f t="shared" si="2"/>
        <v>1.0321486448218482</v>
      </c>
      <c r="O17" s="4">
        <f t="shared" si="3"/>
        <v>1.2691650870132443</v>
      </c>
      <c r="P17" s="4">
        <f t="shared" si="4"/>
        <v>1.1261371407002616</v>
      </c>
      <c r="Q17" s="4">
        <f t="shared" si="5"/>
        <v>1.3368639829408793</v>
      </c>
      <c r="R17" s="4">
        <f t="shared" si="6"/>
        <v>1.1871240111416062</v>
      </c>
    </row>
    <row r="18" spans="1:18" x14ac:dyDescent="0.25">
      <c r="A18" s="1">
        <v>1001</v>
      </c>
      <c r="B18" s="1">
        <v>2022</v>
      </c>
      <c r="C18" s="2">
        <v>9.8972907289862633E-4</v>
      </c>
      <c r="D18" s="2">
        <v>-1.0916043072938919E-2</v>
      </c>
      <c r="E18" s="2">
        <v>7.6895300298929214E-4</v>
      </c>
      <c r="F18" s="2">
        <v>-1.9002974033355713E-2</v>
      </c>
      <c r="G18" s="2">
        <v>-2.8160335496068001E-2</v>
      </c>
      <c r="H18" s="2">
        <v>2.4292120710015297E-2</v>
      </c>
      <c r="I18" s="2">
        <v>5.2453041076660156E-2</v>
      </c>
      <c r="K18" s="1">
        <v>2022</v>
      </c>
      <c r="L18" s="4">
        <f t="shared" si="0"/>
        <v>1.0136135531958985</v>
      </c>
      <c r="M18" s="4">
        <f t="shared" si="1"/>
        <v>0.83974526493409685</v>
      </c>
      <c r="N18" s="4">
        <f t="shared" si="2"/>
        <v>1.0329426238489714</v>
      </c>
      <c r="O18" s="4">
        <f t="shared" si="3"/>
        <v>1.2452748871619319</v>
      </c>
      <c r="P18" s="4">
        <f t="shared" si="4"/>
        <v>1.0948670949070785</v>
      </c>
      <c r="Q18" s="4">
        <f t="shared" si="5"/>
        <v>1.3697369041427851</v>
      </c>
      <c r="R18" s="4">
        <f t="shared" si="6"/>
        <v>1.2510542873053203</v>
      </c>
    </row>
    <row r="19" spans="1:18" x14ac:dyDescent="0.25">
      <c r="A19" s="1">
        <v>1001</v>
      </c>
      <c r="B19" s="1">
        <v>2023</v>
      </c>
      <c r="C19" s="2">
        <v>2.8873768169432878E-3</v>
      </c>
      <c r="D19" s="2">
        <v>-1.0916043072938919E-2</v>
      </c>
      <c r="E19" s="2">
        <v>5.2378082182258368E-4</v>
      </c>
      <c r="F19" s="2">
        <v>0.1495150625705719</v>
      </c>
      <c r="G19" s="2">
        <v>0.14201018214225769</v>
      </c>
      <c r="H19" s="2">
        <v>0.10375937074422836</v>
      </c>
      <c r="I19" s="2">
        <v>-3.8250923156738281E-2</v>
      </c>
      <c r="K19" s="1">
        <v>2023</v>
      </c>
      <c r="L19" s="4">
        <f t="shared" si="0"/>
        <v>1.0165444667604369</v>
      </c>
      <c r="M19" s="4">
        <f t="shared" si="1"/>
        <v>0.83062841991830894</v>
      </c>
      <c r="N19" s="4">
        <f t="shared" si="2"/>
        <v>1.0334838011021474</v>
      </c>
      <c r="O19" s="4">
        <f t="shared" si="3"/>
        <v>1.4461015666746684</v>
      </c>
      <c r="P19" s="4">
        <f t="shared" si="4"/>
        <v>1.2619310959379699</v>
      </c>
      <c r="Q19" s="4">
        <f t="shared" si="5"/>
        <v>1.5194950130026064</v>
      </c>
      <c r="R19" s="4">
        <f t="shared" si="6"/>
        <v>1.2041039766655552</v>
      </c>
    </row>
    <row r="20" spans="1:18" x14ac:dyDescent="0.25">
      <c r="A20" s="1"/>
      <c r="B20" s="1"/>
      <c r="K20" s="2" t="s">
        <v>11</v>
      </c>
      <c r="L20" s="4">
        <f>AVERAGE(L2:L19)</f>
        <v>1.0064892948647446</v>
      </c>
      <c r="M20" s="4">
        <f>AVERAGE(M2:M19)</f>
        <v>0.91285047196026836</v>
      </c>
      <c r="N20" s="4">
        <f t="shared" ref="N20:R20" si="7">AVERAGE(N2:N19)</f>
        <v>1.0190707656277334</v>
      </c>
      <c r="O20" s="4">
        <f t="shared" si="7"/>
        <v>1.0153790532791325</v>
      </c>
      <c r="P20" s="4">
        <f t="shared" si="7"/>
        <v>0.94495619481675008</v>
      </c>
      <c r="Q20" s="4">
        <f t="shared" si="7"/>
        <v>1.1706208723413405</v>
      </c>
      <c r="R20" s="4">
        <f t="shared" si="7"/>
        <v>1.2647273165084598</v>
      </c>
    </row>
    <row r="21" spans="1:18" x14ac:dyDescent="0.25">
      <c r="B21" s="1" t="s">
        <v>10</v>
      </c>
      <c r="C21" s="2">
        <f>AVERAGE(C3:C19)</f>
        <v>9.6524106458459487E-4</v>
      </c>
      <c r="D21" s="2">
        <f t="shared" ref="D21:I21" si="8">AVERAGE(D3:D19)</f>
        <v>-1.0916043072938919E-2</v>
      </c>
      <c r="E21" s="2">
        <f t="shared" si="8"/>
        <v>1.9373780113014886E-3</v>
      </c>
      <c r="F21" s="2">
        <f t="shared" si="8"/>
        <v>2.1698315353954539E-2</v>
      </c>
      <c r="G21" s="2">
        <f t="shared" si="8"/>
        <v>1.3684891972362119E-2</v>
      </c>
      <c r="H21" s="2">
        <f t="shared" si="8"/>
        <v>2.4610473610022488E-2</v>
      </c>
      <c r="I21" s="2">
        <f t="shared" si="8"/>
        <v>1.0925629559685202E-2</v>
      </c>
      <c r="K21" s="2" t="s">
        <v>12</v>
      </c>
      <c r="L21" s="2">
        <f>LN(L19/L2)/17</f>
        <v>9.6524106458460918E-4</v>
      </c>
      <c r="M21" s="2">
        <f>LN(M19/M2)/17</f>
        <v>-1.0916043072938961E-2</v>
      </c>
      <c r="N21" s="2">
        <f t="shared" ref="N21:Q21" si="9">LN(N19/N2)/17</f>
        <v>1.9373780113015253E-3</v>
      </c>
      <c r="O21" s="2">
        <f t="shared" si="9"/>
        <v>2.1698315353954566E-2</v>
      </c>
      <c r="P21" s="2">
        <f t="shared" si="9"/>
        <v>1.3684891972362107E-2</v>
      </c>
      <c r="Q21" s="2">
        <f t="shared" si="9"/>
        <v>2.4610473610022474E-2</v>
      </c>
      <c r="R21" s="2">
        <f>LN(R19/R2)/17</f>
        <v>1.0925629559685188E-2</v>
      </c>
    </row>
    <row r="22" spans="1:18" x14ac:dyDescent="0.25">
      <c r="B22" s="1"/>
      <c r="C22" s="15">
        <f t="shared" ref="C22:I22" si="10">C21-L21</f>
        <v>-1.4311468676808659E-17</v>
      </c>
      <c r="D22" s="15">
        <f t="shared" si="10"/>
        <v>4.163336342344337E-17</v>
      </c>
      <c r="E22" s="15">
        <f t="shared" si="10"/>
        <v>-3.664603343001005E-17</v>
      </c>
      <c r="F22" s="15">
        <f t="shared" si="10"/>
        <v>-2.7755575615628914E-17</v>
      </c>
      <c r="G22" s="15">
        <f t="shared" si="10"/>
        <v>0</v>
      </c>
      <c r="H22" s="15">
        <f t="shared" si="10"/>
        <v>0</v>
      </c>
      <c r="I22" s="15">
        <f t="shared" si="10"/>
        <v>1.3877787807814457E-17</v>
      </c>
      <c r="K22" s="2" t="s">
        <v>13</v>
      </c>
      <c r="L22" s="2">
        <f>LN(L19/L20)</f>
        <v>9.9407680580391768E-3</v>
      </c>
      <c r="M22" s="2">
        <f>LN(M19/M20)</f>
        <v>-9.4389543835634956E-2</v>
      </c>
      <c r="N22" s="2">
        <f t="shared" ref="N22:R22" si="11">LN(N19/N20)</f>
        <v>1.404422821194358E-2</v>
      </c>
      <c r="O22" s="2">
        <f t="shared" si="11"/>
        <v>0.35360936673259996</v>
      </c>
      <c r="P22" s="2">
        <f t="shared" si="11"/>
        <v>0.28925987078423182</v>
      </c>
      <c r="Q22" s="2">
        <f t="shared" si="11"/>
        <v>0.26084378319020385</v>
      </c>
      <c r="R22" s="2">
        <f t="shared" si="11"/>
        <v>-4.9120836356059946E-2</v>
      </c>
    </row>
    <row r="23" spans="1:18" x14ac:dyDescent="0.25">
      <c r="A23" s="1"/>
      <c r="B23" s="1"/>
      <c r="M23" s="3"/>
    </row>
    <row r="24" spans="1:18" x14ac:dyDescent="0.25">
      <c r="A24" s="1">
        <v>1002</v>
      </c>
      <c r="B24" s="1">
        <v>2006</v>
      </c>
      <c r="M24" s="3"/>
    </row>
    <row r="25" spans="1:18" x14ac:dyDescent="0.25">
      <c r="A25" s="1">
        <v>1002</v>
      </c>
      <c r="B25" s="1">
        <v>2007</v>
      </c>
      <c r="C25" s="2">
        <v>5.3801422836841084E-6</v>
      </c>
      <c r="D25" s="2">
        <v>-1.0916043072938919E-2</v>
      </c>
      <c r="E25" s="2">
        <v>4.3411869555711746E-3</v>
      </c>
      <c r="F25" s="2">
        <v>0.15621101856231689</v>
      </c>
      <c r="G25" s="2">
        <v>0.14964154362678528</v>
      </c>
      <c r="H25" s="2">
        <v>4.1053834138438106E-4</v>
      </c>
      <c r="I25" s="2">
        <v>-0.14923095703125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18" x14ac:dyDescent="0.25">
      <c r="A26" s="1">
        <v>1002</v>
      </c>
      <c r="B26" s="1">
        <v>2008</v>
      </c>
      <c r="C26" s="2">
        <v>2.9846886172890663E-4</v>
      </c>
      <c r="D26" s="2">
        <v>-1.0916043072938919E-2</v>
      </c>
      <c r="E26" s="2">
        <v>1.7633000388741493E-3</v>
      </c>
      <c r="F26" s="2">
        <v>-0.29041755199432373</v>
      </c>
      <c r="G26" s="2">
        <v>-0.29927182197570801</v>
      </c>
      <c r="H26" s="2">
        <v>2.4329133331775665E-2</v>
      </c>
      <c r="I26" s="2">
        <v>0.32360076904296875</v>
      </c>
      <c r="K26" s="1">
        <v>2007</v>
      </c>
      <c r="L26" s="4">
        <f t="shared" ref="L26:L42" si="12">L25*EXP(C25)</f>
        <v>1.0000053801567568</v>
      </c>
      <c r="M26" s="4">
        <f t="shared" ref="M26:M42" si="13">M25*EXP(D25)</f>
        <v>0.98914332072297739</v>
      </c>
      <c r="N26" s="4">
        <f t="shared" ref="N26:N42" si="14">N25*EXP(E25)</f>
        <v>1.0043506235580733</v>
      </c>
      <c r="O26" s="4">
        <f t="shared" ref="O26:O42" si="15">O25*EXP(F25)</f>
        <v>1.1690728731399078</v>
      </c>
      <c r="P26" s="4">
        <f t="shared" ref="P26:P42" si="16">P25*EXP(G25)</f>
        <v>1.1614178504730455</v>
      </c>
      <c r="Q26" s="4">
        <f t="shared" ref="Q26:Q42" si="17">Q25*EXP(H25)</f>
        <v>1.0004106226237826</v>
      </c>
      <c r="R26" s="4">
        <f t="shared" ref="R26:R42" si="18">R25*EXP(I25)</f>
        <v>0.86137015243073944</v>
      </c>
    </row>
    <row r="27" spans="1:18" x14ac:dyDescent="0.25">
      <c r="A27" s="1">
        <v>1002</v>
      </c>
      <c r="B27" s="1">
        <v>2009</v>
      </c>
      <c r="C27" s="2">
        <v>1.3218226376920938E-4</v>
      </c>
      <c r="D27" s="2">
        <v>-1.0916043072938919E-2</v>
      </c>
      <c r="E27" s="2">
        <v>2.7796064969152212E-3</v>
      </c>
      <c r="F27" s="2">
        <v>0.11036235094070435</v>
      </c>
      <c r="G27" s="2">
        <v>0.10235809534788132</v>
      </c>
      <c r="H27" s="2">
        <v>1.3134598731994629E-2</v>
      </c>
      <c r="I27" s="2">
        <v>-8.9223861694335938E-2</v>
      </c>
      <c r="K27" s="1">
        <v>2008</v>
      </c>
      <c r="L27" s="4">
        <f t="shared" si="12"/>
        <v>1.000303895170797</v>
      </c>
      <c r="M27" s="4">
        <f t="shared" si="13"/>
        <v>0.97840450893087894</v>
      </c>
      <c r="N27" s="4">
        <f t="shared" si="14"/>
        <v>1.0061231573468183</v>
      </c>
      <c r="O27" s="4">
        <f t="shared" si="15"/>
        <v>0.87440945116769087</v>
      </c>
      <c r="P27" s="4">
        <f t="shared" si="16"/>
        <v>0.86102625763329832</v>
      </c>
      <c r="Q27" s="4">
        <f t="shared" si="17"/>
        <v>1.0250482366948368</v>
      </c>
      <c r="R27" s="4">
        <f t="shared" si="18"/>
        <v>1.1904957440497976</v>
      </c>
    </row>
    <row r="28" spans="1:18" x14ac:dyDescent="0.25">
      <c r="A28" s="1">
        <v>1002</v>
      </c>
      <c r="B28" s="1">
        <v>2010</v>
      </c>
      <c r="C28" s="2">
        <v>1.1795702448580414E-5</v>
      </c>
      <c r="D28" s="2">
        <v>-1.0916043072938919E-2</v>
      </c>
      <c r="E28" s="2">
        <v>1.9869366660714149E-3</v>
      </c>
      <c r="F28" s="2">
        <v>-0.10955977439880371</v>
      </c>
      <c r="G28" s="2">
        <v>-0.11847708374261856</v>
      </c>
      <c r="H28" s="2">
        <v>1.1864693369716406E-3</v>
      </c>
      <c r="I28" s="2">
        <v>0.11966419219970703</v>
      </c>
      <c r="K28" s="1">
        <v>2009</v>
      </c>
      <c r="L28" s="4">
        <f t="shared" si="12"/>
        <v>1.0004361263432333</v>
      </c>
      <c r="M28" s="4">
        <f t="shared" si="13"/>
        <v>0.96778228497422358</v>
      </c>
      <c r="N28" s="4">
        <f t="shared" si="14"/>
        <v>1.0089236741759475</v>
      </c>
      <c r="O28" s="4">
        <f t="shared" si="15"/>
        <v>0.97643784401726375</v>
      </c>
      <c r="P28" s="4">
        <f t="shared" si="16"/>
        <v>0.95382774655714087</v>
      </c>
      <c r="Q28" s="4">
        <f t="shared" si="17"/>
        <v>1.0386006418311866</v>
      </c>
      <c r="R28" s="4">
        <f t="shared" si="18"/>
        <v>1.0888759768960383</v>
      </c>
    </row>
    <row r="29" spans="1:18" x14ac:dyDescent="0.25">
      <c r="A29" s="1">
        <v>1002</v>
      </c>
      <c r="B29" s="1">
        <v>2011</v>
      </c>
      <c r="C29" s="2">
        <v>2.2452606935985386E-4</v>
      </c>
      <c r="D29" s="2">
        <v>-1.0916043072938919E-2</v>
      </c>
      <c r="E29" s="2">
        <v>2.1800801623612642E-3</v>
      </c>
      <c r="F29" s="2">
        <v>7.047349214553833E-2</v>
      </c>
      <c r="G29" s="2">
        <v>6.1962056905031204E-2</v>
      </c>
      <c r="H29" s="2">
        <v>2.614411897957325E-2</v>
      </c>
      <c r="I29" s="2">
        <v>-3.5819053649902344E-2</v>
      </c>
      <c r="K29" s="1">
        <v>2010</v>
      </c>
      <c r="L29" s="4">
        <f t="shared" si="12"/>
        <v>1.0004479272596982</v>
      </c>
      <c r="M29" s="4">
        <f t="shared" si="13"/>
        <v>0.95727538309627436</v>
      </c>
      <c r="N29" s="4">
        <f t="shared" si="14"/>
        <v>1.0109303345107556</v>
      </c>
      <c r="O29" s="4">
        <f t="shared" si="15"/>
        <v>0.87511151337285786</v>
      </c>
      <c r="P29" s="4">
        <f t="shared" si="16"/>
        <v>0.84725864347789193</v>
      </c>
      <c r="Q29" s="4">
        <f t="shared" si="17"/>
        <v>1.0398336409592654</v>
      </c>
      <c r="R29" s="4">
        <f t="shared" si="18"/>
        <v>1.2272920322663354</v>
      </c>
    </row>
    <row r="30" spans="1:18" x14ac:dyDescent="0.25">
      <c r="A30" s="1">
        <v>1002</v>
      </c>
      <c r="B30" s="1">
        <v>2012</v>
      </c>
      <c r="C30" s="2">
        <v>1.0200404176430311E-5</v>
      </c>
      <c r="D30" s="2">
        <v>-1.0916043072938919E-2</v>
      </c>
      <c r="E30" s="2">
        <v>3.4995588939636946E-3</v>
      </c>
      <c r="F30" s="2">
        <v>-8.0440282821655273E-2</v>
      </c>
      <c r="G30" s="2">
        <v>-8.7846569716930389E-2</v>
      </c>
      <c r="H30" s="2">
        <v>1.3892665738239884E-3</v>
      </c>
      <c r="I30" s="2">
        <v>8.9236259460449219E-2</v>
      </c>
      <c r="K30" s="1">
        <v>2011</v>
      </c>
      <c r="L30" s="4">
        <f t="shared" si="12"/>
        <v>1.0006725791195608</v>
      </c>
      <c r="M30" s="4">
        <f t="shared" si="13"/>
        <v>0.94688255128220911</v>
      </c>
      <c r="N30" s="4">
        <f t="shared" si="14"/>
        <v>1.0131366477746033</v>
      </c>
      <c r="O30" s="4">
        <f t="shared" si="15"/>
        <v>0.9390087656334325</v>
      </c>
      <c r="P30" s="4">
        <f t="shared" si="16"/>
        <v>0.90141708970270629</v>
      </c>
      <c r="Q30" s="4">
        <f t="shared" si="17"/>
        <v>1.0673776636120902</v>
      </c>
      <c r="R30" s="4">
        <f t="shared" si="18"/>
        <v>1.18410958711916</v>
      </c>
    </row>
    <row r="31" spans="1:18" x14ac:dyDescent="0.25">
      <c r="A31" s="1">
        <v>1002</v>
      </c>
      <c r="B31" s="1">
        <v>2013</v>
      </c>
      <c r="C31" s="2">
        <v>1.1051189176214393E-5</v>
      </c>
      <c r="D31" s="2">
        <v>-1.0916043072938919E-2</v>
      </c>
      <c r="E31" s="2">
        <v>2.7566307689994574E-3</v>
      </c>
      <c r="F31" s="2">
        <v>0.22548305988311768</v>
      </c>
      <c r="G31" s="2">
        <v>0.21733470261096954</v>
      </c>
      <c r="H31" s="2">
        <v>1.3037564931437373E-3</v>
      </c>
      <c r="I31" s="2">
        <v>-0.21603107452392578</v>
      </c>
      <c r="K31" s="1">
        <v>2012</v>
      </c>
      <c r="L31" s="4">
        <f t="shared" si="12"/>
        <v>1.0006827864363754</v>
      </c>
      <c r="M31" s="4">
        <f t="shared" si="13"/>
        <v>0.93660255110992929</v>
      </c>
      <c r="N31" s="4">
        <f t="shared" si="14"/>
        <v>1.0166883902823418</v>
      </c>
      <c r="O31" s="4">
        <f t="shared" si="15"/>
        <v>0.86643278149587311</v>
      </c>
      <c r="P31" s="4">
        <f t="shared" si="16"/>
        <v>0.82560916809062945</v>
      </c>
      <c r="Q31" s="4">
        <f t="shared" si="17"/>
        <v>1.0688615662512919</v>
      </c>
      <c r="R31" s="4">
        <f t="shared" si="18"/>
        <v>1.2946331178429975</v>
      </c>
    </row>
    <row r="32" spans="1:18" x14ac:dyDescent="0.25">
      <c r="A32" s="1">
        <v>1002</v>
      </c>
      <c r="B32" s="1">
        <v>2014</v>
      </c>
      <c r="C32" s="2">
        <v>1.0744836799858604E-5</v>
      </c>
      <c r="D32" s="2">
        <v>-1.0916043072938919E-2</v>
      </c>
      <c r="E32" s="2">
        <v>2.630339004099369E-3</v>
      </c>
      <c r="F32" s="2">
        <v>-8.800894021987915E-2</v>
      </c>
      <c r="G32" s="2">
        <v>-9.6283897757530212E-2</v>
      </c>
      <c r="H32" s="2">
        <v>1.0965080000460148E-3</v>
      </c>
      <c r="I32" s="2">
        <v>9.7380638122558594E-2</v>
      </c>
      <c r="K32" s="1">
        <v>2013</v>
      </c>
      <c r="L32" s="4">
        <f t="shared" si="12"/>
        <v>1.00069384523226</v>
      </c>
      <c r="M32" s="4">
        <f t="shared" si="13"/>
        <v>0.9264341576024876</v>
      </c>
      <c r="N32" s="4">
        <f t="shared" si="14"/>
        <v>1.0194948912477164</v>
      </c>
      <c r="O32" s="4">
        <f t="shared" si="15"/>
        <v>1.0855777267326947</v>
      </c>
      <c r="P32" s="4">
        <f t="shared" si="16"/>
        <v>1.0260340394554586</v>
      </c>
      <c r="Q32" s="4">
        <f t="shared" si="17"/>
        <v>1.0702560102687639</v>
      </c>
      <c r="R32" s="4">
        <f t="shared" si="18"/>
        <v>1.0430991917062151</v>
      </c>
    </row>
    <row r="33" spans="1:18" x14ac:dyDescent="0.25">
      <c r="A33" s="1">
        <v>1002</v>
      </c>
      <c r="B33" s="1">
        <v>2015</v>
      </c>
      <c r="C33" s="2">
        <v>-2.5678450583654922E-6</v>
      </c>
      <c r="D33" s="2">
        <v>-1.0916043072938919E-2</v>
      </c>
      <c r="E33" s="2">
        <v>8.2764145918190479E-4</v>
      </c>
      <c r="F33" s="2">
        <v>-0.1392514705657959</v>
      </c>
      <c r="G33" s="2">
        <v>-0.14934243261814117</v>
      </c>
      <c r="H33" s="2">
        <v>-2.2535449534188956E-4</v>
      </c>
      <c r="I33" s="2">
        <v>0.14911746978759766</v>
      </c>
      <c r="K33" s="1">
        <v>2014</v>
      </c>
      <c r="L33" s="4">
        <f t="shared" si="12"/>
        <v>1.0007045975820799</v>
      </c>
      <c r="M33" s="4">
        <f t="shared" si="13"/>
        <v>0.91637615908211878</v>
      </c>
      <c r="N33" s="4">
        <f t="shared" si="14"/>
        <v>1.022180038300017</v>
      </c>
      <c r="O33" s="4">
        <f t="shared" si="15"/>
        <v>0.99412072308646759</v>
      </c>
      <c r="P33" s="4">
        <f t="shared" si="16"/>
        <v>0.93185041630719556</v>
      </c>
      <c r="Q33" s="4">
        <f t="shared" si="17"/>
        <v>1.0714301981816943</v>
      </c>
      <c r="R33" s="4">
        <f t="shared" si="18"/>
        <v>1.1497872346684173</v>
      </c>
    </row>
    <row r="34" spans="1:18" x14ac:dyDescent="0.25">
      <c r="A34" s="1">
        <v>1002</v>
      </c>
      <c r="B34" s="1">
        <v>2016</v>
      </c>
      <c r="C34" s="2">
        <v>2.7919359126826748E-6</v>
      </c>
      <c r="D34" s="2">
        <v>-1.0916043072938919E-2</v>
      </c>
      <c r="E34" s="2">
        <v>1.764390617609024E-3</v>
      </c>
      <c r="F34" s="2">
        <v>0.11548078060150146</v>
      </c>
      <c r="G34" s="2">
        <v>0.10633192211389542</v>
      </c>
      <c r="H34" s="2">
        <v>2.071144845103845E-4</v>
      </c>
      <c r="I34" s="2">
        <v>-0.1061248779296875</v>
      </c>
      <c r="K34" s="1">
        <v>2015</v>
      </c>
      <c r="L34" s="4">
        <f t="shared" si="12"/>
        <v>1.0007020279310233</v>
      </c>
      <c r="M34" s="4">
        <f t="shared" si="13"/>
        <v>0.90642735702585442</v>
      </c>
      <c r="N34" s="4">
        <f t="shared" si="14"/>
        <v>1.0230263870668146</v>
      </c>
      <c r="O34" s="4">
        <f t="shared" si="15"/>
        <v>0.86489419411953716</v>
      </c>
      <c r="P34" s="4">
        <f t="shared" si="16"/>
        <v>0.80257866222284924</v>
      </c>
      <c r="Q34" s="4">
        <f t="shared" si="17"/>
        <v>1.0711887737741486</v>
      </c>
      <c r="R34" s="4">
        <f t="shared" si="18"/>
        <v>1.3346837624267318</v>
      </c>
    </row>
    <row r="35" spans="1:18" x14ac:dyDescent="0.25">
      <c r="A35" s="1">
        <v>1002</v>
      </c>
      <c r="B35" s="1">
        <v>2017</v>
      </c>
      <c r="C35" s="2">
        <v>8.4899838839191943E-6</v>
      </c>
      <c r="D35" s="2">
        <v>-1.0916043072938919E-2</v>
      </c>
      <c r="E35" s="2">
        <v>1.8373196944594383E-3</v>
      </c>
      <c r="F35" s="2">
        <v>0.11998194456100464</v>
      </c>
      <c r="G35" s="2">
        <v>0.11091171205043793</v>
      </c>
      <c r="H35" s="2">
        <v>5.5697117932140827E-4</v>
      </c>
      <c r="I35" s="2">
        <v>-0.11035442352294922</v>
      </c>
      <c r="K35" s="1">
        <v>2016</v>
      </c>
      <c r="L35" s="4">
        <f t="shared" si="12"/>
        <v>1.0007048218308532</v>
      </c>
      <c r="M35" s="4">
        <f t="shared" si="13"/>
        <v>0.89658656592270547</v>
      </c>
      <c r="N35" s="4">
        <f t="shared" si="14"/>
        <v>1.024832998541213</v>
      </c>
      <c r="O35" s="4">
        <f t="shared" si="15"/>
        <v>0.97076843714744976</v>
      </c>
      <c r="P35" s="4">
        <f t="shared" si="16"/>
        <v>0.8926207456759252</v>
      </c>
      <c r="Q35" s="4">
        <f t="shared" si="17"/>
        <v>1.0714106554615046</v>
      </c>
      <c r="R35" s="4">
        <f t="shared" si="18"/>
        <v>1.2002975732779453</v>
      </c>
    </row>
    <row r="36" spans="1:18" x14ac:dyDescent="0.25">
      <c r="A36" s="1">
        <v>1002</v>
      </c>
      <c r="B36" s="1">
        <v>2018</v>
      </c>
      <c r="C36" s="2">
        <v>1.1095224181190133E-5</v>
      </c>
      <c r="D36" s="2">
        <v>-1.0916043072938919E-2</v>
      </c>
      <c r="E36" s="2">
        <v>1.402116846293211E-3</v>
      </c>
      <c r="F36" s="2">
        <v>0.14911630749702454</v>
      </c>
      <c r="G36" s="2">
        <v>0.13961347937583923</v>
      </c>
      <c r="H36" s="2">
        <v>6.4865144668146968E-4</v>
      </c>
      <c r="I36" s="2">
        <v>-0.13896560668945313</v>
      </c>
      <c r="K36" s="1">
        <v>2017</v>
      </c>
      <c r="L36" s="4">
        <f t="shared" si="12"/>
        <v>1.0007133178347285</v>
      </c>
      <c r="M36" s="4">
        <f t="shared" si="13"/>
        <v>0.88685261313239561</v>
      </c>
      <c r="N36" s="4">
        <f t="shared" si="14"/>
        <v>1.0267176752395903</v>
      </c>
      <c r="O36" s="4">
        <f t="shared" si="15"/>
        <v>1.094518594304265</v>
      </c>
      <c r="P36" s="4">
        <f t="shared" si="16"/>
        <v>0.99732181958534527</v>
      </c>
      <c r="Q36" s="4">
        <f t="shared" si="17"/>
        <v>1.0720075665335156</v>
      </c>
      <c r="R36" s="4">
        <f t="shared" si="18"/>
        <v>1.0748865060742496</v>
      </c>
    </row>
    <row r="37" spans="1:18" x14ac:dyDescent="0.25">
      <c r="A37" s="1">
        <v>1002</v>
      </c>
      <c r="B37" s="1">
        <v>2019</v>
      </c>
      <c r="C37" s="2">
        <v>9.3927628768142313E-6</v>
      </c>
      <c r="D37" s="2">
        <v>-1.0916043072938919E-2</v>
      </c>
      <c r="E37" s="2">
        <v>1.3589501613751054E-3</v>
      </c>
      <c r="F37" s="2">
        <v>5.8135390281677246E-2</v>
      </c>
      <c r="G37" s="2">
        <v>4.858769103884697E-2</v>
      </c>
      <c r="H37" s="2">
        <v>4.9503246555104852E-4</v>
      </c>
      <c r="I37" s="2">
        <v>-4.8091888427734375E-2</v>
      </c>
      <c r="K37" s="1">
        <v>2018</v>
      </c>
      <c r="L37" s="4">
        <f t="shared" si="12"/>
        <v>1.0007244210349273</v>
      </c>
      <c r="M37" s="4">
        <f t="shared" si="13"/>
        <v>0.87722433874562777</v>
      </c>
      <c r="N37" s="4">
        <f t="shared" si="14"/>
        <v>1.0281582630886685</v>
      </c>
      <c r="O37" s="4">
        <f t="shared" si="15"/>
        <v>1.2705259316939332</v>
      </c>
      <c r="P37" s="4">
        <f t="shared" si="16"/>
        <v>1.1467498299653891</v>
      </c>
      <c r="Q37" s="4">
        <f t="shared" si="17"/>
        <v>1.0727031513640655</v>
      </c>
      <c r="R37" s="4">
        <f t="shared" si="18"/>
        <v>0.93542853692828498</v>
      </c>
    </row>
    <row r="38" spans="1:18" x14ac:dyDescent="0.25">
      <c r="A38" s="1">
        <v>1002</v>
      </c>
      <c r="B38" s="1">
        <v>2020</v>
      </c>
      <c r="C38" s="2">
        <v>2.5101335268118419E-5</v>
      </c>
      <c r="D38" s="2">
        <v>-1.0916043072938919E-2</v>
      </c>
      <c r="E38" s="2">
        <v>1.6107398550957441E-3</v>
      </c>
      <c r="F38" s="2">
        <v>0.120135098695755</v>
      </c>
      <c r="G38" s="2">
        <v>0.11085489392280579</v>
      </c>
      <c r="H38" s="2">
        <v>1.2231332948431373E-3</v>
      </c>
      <c r="I38" s="2">
        <v>-0.10963249206542969</v>
      </c>
      <c r="K38" s="1">
        <v>2019</v>
      </c>
      <c r="L38" s="4">
        <f t="shared" si="12"/>
        <v>1.000733820646263</v>
      </c>
      <c r="M38" s="4">
        <f t="shared" si="13"/>
        <v>0.86770059544586831</v>
      </c>
      <c r="N38" s="4">
        <f t="shared" si="14"/>
        <v>1.0295564287297525</v>
      </c>
      <c r="O38" s="4">
        <f t="shared" si="15"/>
        <v>1.3465776834455243</v>
      </c>
      <c r="P38" s="4">
        <f t="shared" si="16"/>
        <v>1.2038435508135203</v>
      </c>
      <c r="Q38" s="4">
        <f t="shared" si="17"/>
        <v>1.0732343057083649</v>
      </c>
      <c r="R38" s="4">
        <f t="shared" si="18"/>
        <v>0.89150662103727807</v>
      </c>
    </row>
    <row r="39" spans="1:18" x14ac:dyDescent="0.25">
      <c r="A39" s="1">
        <v>1002</v>
      </c>
      <c r="B39" s="1">
        <v>2021</v>
      </c>
      <c r="C39" s="2">
        <v>1.744127985148225E-5</v>
      </c>
      <c r="D39" s="2">
        <v>-1.0916043072938919E-2</v>
      </c>
      <c r="E39" s="2">
        <v>1.0564554249867797E-3</v>
      </c>
      <c r="F39" s="2">
        <v>5.8004945516586304E-2</v>
      </c>
      <c r="G39" s="2">
        <v>4.8162799328565598E-2</v>
      </c>
      <c r="H39" s="2">
        <v>8.0284994328394532E-4</v>
      </c>
      <c r="I39" s="2">
        <v>-4.7360420227050781E-2</v>
      </c>
      <c r="K39" s="1">
        <v>2020</v>
      </c>
      <c r="L39" s="4">
        <f t="shared" si="12"/>
        <v>1.0007589407166815</v>
      </c>
      <c r="M39" s="4">
        <f t="shared" si="13"/>
        <v>0.85828024837263095</v>
      </c>
      <c r="N39" s="4">
        <f t="shared" si="14"/>
        <v>1.0312161126032233</v>
      </c>
      <c r="O39" s="4">
        <f t="shared" si="15"/>
        <v>1.5184672275772224</v>
      </c>
      <c r="P39" s="4">
        <f t="shared" si="16"/>
        <v>1.3449734743434083</v>
      </c>
      <c r="Q39" s="4">
        <f t="shared" si="17"/>
        <v>1.074547817457064</v>
      </c>
      <c r="R39" s="4">
        <f t="shared" si="18"/>
        <v>0.79893562420281961</v>
      </c>
    </row>
    <row r="40" spans="1:18" x14ac:dyDescent="0.25">
      <c r="A40" s="1">
        <v>1002</v>
      </c>
      <c r="B40" s="1">
        <v>2022</v>
      </c>
      <c r="C40" s="2">
        <v>2.3682021492277272E-5</v>
      </c>
      <c r="D40" s="2">
        <v>-1.0916043072938919E-2</v>
      </c>
      <c r="E40" s="2">
        <v>1.2983877677470446E-3</v>
      </c>
      <c r="F40" s="2">
        <v>8.2805059850215912E-2</v>
      </c>
      <c r="G40" s="2">
        <v>7.321108877658844E-2</v>
      </c>
      <c r="H40" s="2">
        <v>1.0482372017577291E-3</v>
      </c>
      <c r="I40" s="2">
        <v>-7.2162628173828125E-2</v>
      </c>
      <c r="K40" s="1">
        <v>2021</v>
      </c>
      <c r="L40" s="4">
        <f t="shared" si="12"/>
        <v>1.0007763953856459</v>
      </c>
      <c r="M40" s="4">
        <f t="shared" si="13"/>
        <v>0.84896217498624604</v>
      </c>
      <c r="N40" s="4">
        <f t="shared" si="14"/>
        <v>1.0323061221315768</v>
      </c>
      <c r="O40" s="4">
        <f t="shared" si="15"/>
        <v>1.6091504496187685</v>
      </c>
      <c r="P40" s="4">
        <f t="shared" si="16"/>
        <v>1.4113364473951713</v>
      </c>
      <c r="Q40" s="4">
        <f t="shared" si="17"/>
        <v>1.0754108645136478</v>
      </c>
      <c r="R40" s="4">
        <f t="shared" si="18"/>
        <v>0.76197972813371107</v>
      </c>
    </row>
    <row r="41" spans="1:18" x14ac:dyDescent="0.25">
      <c r="A41" s="1">
        <v>1002</v>
      </c>
      <c r="B41" s="1">
        <v>2023</v>
      </c>
      <c r="C41" s="2">
        <v>2.2492220523417927E-5</v>
      </c>
      <c r="D41" s="2">
        <v>-1.0916043072938919E-2</v>
      </c>
      <c r="E41" s="2">
        <v>8.3664112025871873E-4</v>
      </c>
      <c r="F41" s="2">
        <v>-4.5665033161640167E-2</v>
      </c>
      <c r="G41" s="2">
        <v>-5.5721942335367203E-2</v>
      </c>
      <c r="H41" s="2">
        <v>9.6422358183190227E-4</v>
      </c>
      <c r="I41" s="2">
        <v>5.66864013671875E-2</v>
      </c>
      <c r="K41" s="1">
        <v>2022</v>
      </c>
      <c r="L41" s="4">
        <f t="shared" si="12"/>
        <v>1.0008000960743892</v>
      </c>
      <c r="M41" s="4">
        <f t="shared" si="13"/>
        <v>0.83974526493409685</v>
      </c>
      <c r="N41" s="4">
        <f t="shared" si="14"/>
        <v>1.0336473262862391</v>
      </c>
      <c r="O41" s="4">
        <f t="shared" si="15"/>
        <v>1.7480684378149753</v>
      </c>
      <c r="P41" s="4">
        <f t="shared" si="16"/>
        <v>1.5185382268707199</v>
      </c>
      <c r="Q41" s="4">
        <f t="shared" si="17"/>
        <v>1.0765387412268941</v>
      </c>
      <c r="R41" s="4">
        <f t="shared" si="18"/>
        <v>0.70893037758218747</v>
      </c>
    </row>
    <row r="42" spans="1:18" x14ac:dyDescent="0.25">
      <c r="A42" s="1"/>
      <c r="B42" s="1"/>
      <c r="K42" s="1">
        <v>2023</v>
      </c>
      <c r="L42" s="4">
        <f t="shared" si="12"/>
        <v>1.0008226065440042</v>
      </c>
      <c r="M42" s="4">
        <f t="shared" si="13"/>
        <v>0.83062841991830894</v>
      </c>
      <c r="N42" s="4">
        <f t="shared" si="14"/>
        <v>1.0345124800043786</v>
      </c>
      <c r="O42" s="4">
        <f t="shared" si="15"/>
        <v>1.6700380245705058</v>
      </c>
      <c r="P42" s="4">
        <f t="shared" si="16"/>
        <v>1.4362366239364506</v>
      </c>
      <c r="Q42" s="4">
        <f t="shared" si="17"/>
        <v>1.0775772658724554</v>
      </c>
      <c r="R42" s="4">
        <f t="shared" si="18"/>
        <v>0.7502779403603701</v>
      </c>
    </row>
    <row r="43" spans="1:18" x14ac:dyDescent="0.25">
      <c r="B43" s="1" t="s">
        <v>10</v>
      </c>
      <c r="C43" s="2">
        <f>AVERAGE(C25:C41)</f>
        <v>4.8368728745545545E-5</v>
      </c>
      <c r="D43" s="2">
        <f t="shared" ref="D43:I43" si="19">AVERAGE(D25:D41)</f>
        <v>-1.0916043072938919E-2</v>
      </c>
      <c r="E43" s="2">
        <f t="shared" si="19"/>
        <v>1.995898937286042E-3</v>
      </c>
      <c r="F43" s="2">
        <f t="shared" si="19"/>
        <v>3.0167435021961436E-2</v>
      </c>
      <c r="G43" s="2">
        <f t="shared" si="19"/>
        <v>2.1295660997138303E-2</v>
      </c>
      <c r="H43" s="2">
        <f t="shared" si="19"/>
        <v>4.3950146406560257E-3</v>
      </c>
      <c r="I43" s="2">
        <f t="shared" si="19"/>
        <v>-1.6900679644416359E-2</v>
      </c>
      <c r="K43" s="2" t="s">
        <v>11</v>
      </c>
      <c r="L43" s="4">
        <f>AVERAGE(L25:L42)</f>
        <v>1.0005935325166264</v>
      </c>
      <c r="M43" s="4">
        <f>AVERAGE(M25:M42)</f>
        <v>0.91285047196026836</v>
      </c>
      <c r="N43" s="4">
        <f t="shared" ref="N43:R43" si="20">AVERAGE(N25:N42)</f>
        <v>1.0203223083826518</v>
      </c>
      <c r="O43" s="4">
        <f t="shared" si="20"/>
        <v>1.1596211477187983</v>
      </c>
      <c r="P43" s="4">
        <f t="shared" si="20"/>
        <v>1.0701466995836748</v>
      </c>
      <c r="Q43" s="4">
        <f t="shared" si="20"/>
        <v>1.0581354290185874</v>
      </c>
      <c r="R43" s="4">
        <f t="shared" si="20"/>
        <v>1.0275883170557378</v>
      </c>
    </row>
    <row r="44" spans="1:18" x14ac:dyDescent="0.25">
      <c r="B44" s="1"/>
      <c r="C44" s="15">
        <f t="shared" ref="C44:I44" si="21">C43-L44</f>
        <v>4.8111471404044259E-19</v>
      </c>
      <c r="D44" s="15">
        <f t="shared" si="21"/>
        <v>4.163336342344337E-17</v>
      </c>
      <c r="E44" s="15">
        <f t="shared" si="21"/>
        <v>-5.2041704279304213E-18</v>
      </c>
      <c r="F44" s="15">
        <f t="shared" si="21"/>
        <v>-3.4694469519536142E-17</v>
      </c>
      <c r="G44" s="15">
        <f t="shared" si="21"/>
        <v>0</v>
      </c>
      <c r="H44" s="15">
        <f t="shared" si="21"/>
        <v>0</v>
      </c>
      <c r="I44" s="15">
        <f t="shared" si="21"/>
        <v>-3.4694469519536142E-17</v>
      </c>
      <c r="K44" s="2" t="s">
        <v>12</v>
      </c>
      <c r="L44" s="2">
        <f>LN(L42/L25)/17</f>
        <v>4.8368728745545064E-5</v>
      </c>
      <c r="M44" s="2">
        <f>LN(M42/M25)/17</f>
        <v>-1.0916043072938961E-2</v>
      </c>
      <c r="N44" s="2">
        <f t="shared" ref="N44:Q44" si="22">LN(N42/N25)/17</f>
        <v>1.9958989372860472E-3</v>
      </c>
      <c r="O44" s="2">
        <f t="shared" si="22"/>
        <v>3.016743502196147E-2</v>
      </c>
      <c r="P44" s="2">
        <f t="shared" si="22"/>
        <v>2.12956609971383E-2</v>
      </c>
      <c r="Q44" s="2">
        <f t="shared" si="22"/>
        <v>4.3950146406560317E-3</v>
      </c>
      <c r="R44" s="2">
        <f>LN(R42/R25)/17</f>
        <v>-1.6900679644416324E-2</v>
      </c>
    </row>
    <row r="45" spans="1:18" x14ac:dyDescent="0.25">
      <c r="A45" s="1"/>
      <c r="B45" s="1"/>
      <c r="K45" s="2" t="s">
        <v>13</v>
      </c>
      <c r="L45" s="2">
        <f>LN(L42/L43)</f>
        <v>2.2891194280626862E-4</v>
      </c>
      <c r="M45" s="2">
        <f>LN(M42/M43)</f>
        <v>-9.4389543835634956E-2</v>
      </c>
      <c r="N45" s="2">
        <f t="shared" ref="N45:R45" si="23">LN(N42/N43)</f>
        <v>1.3811715941126504E-2</v>
      </c>
      <c r="O45" s="2">
        <f t="shared" si="23"/>
        <v>0.3647530403935591</v>
      </c>
      <c r="P45" s="2">
        <f t="shared" si="23"/>
        <v>0.29423049546056412</v>
      </c>
      <c r="Q45" s="2">
        <f t="shared" si="23"/>
        <v>1.8206918903486753E-2</v>
      </c>
      <c r="R45" s="2">
        <f t="shared" si="23"/>
        <v>-0.31452617098847119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1.0998087236657739E-3</v>
      </c>
      <c r="D47" s="2">
        <v>-1.0916043072938919E-2</v>
      </c>
      <c r="E47" s="2">
        <v>4.0005547925829887E-3</v>
      </c>
      <c r="F47" s="2">
        <v>5.7905912399291992E-4</v>
      </c>
      <c r="G47" s="2">
        <v>-5.2366205491125584E-3</v>
      </c>
      <c r="H47" s="2">
        <v>2.6072127744555473E-2</v>
      </c>
      <c r="I47" s="2">
        <v>3.1308174133300781E-2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1.1790000135079026E-3</v>
      </c>
      <c r="D48" s="2">
        <v>-1.0916043072938919E-2</v>
      </c>
      <c r="E48" s="2">
        <v>7.5789080001413822E-3</v>
      </c>
      <c r="F48" s="2">
        <v>3.0538067221641541E-2</v>
      </c>
      <c r="G48" s="2">
        <v>2.8379932045936584E-2</v>
      </c>
      <c r="H48" s="2">
        <v>3.0654370784759521E-2</v>
      </c>
      <c r="I48" s="2">
        <v>2.2745132446289063E-3</v>
      </c>
      <c r="K48" s="1">
        <v>2007</v>
      </c>
      <c r="L48" s="4">
        <f t="shared" ref="L48:L64" si="24">L47*EXP(C47)</f>
        <v>1.0011004137350588</v>
      </c>
      <c r="M48" s="4">
        <f t="shared" ref="M48:M64" si="25">M47*EXP(D47)</f>
        <v>0.98914332072297739</v>
      </c>
      <c r="N48" s="4">
        <f t="shared" ref="N48:N64" si="26">N47*EXP(E47)</f>
        <v>1.0040085676936941</v>
      </c>
      <c r="O48" s="4">
        <f t="shared" ref="O48:O64" si="27">O47*EXP(F47)</f>
        <v>1.0005792268110929</v>
      </c>
      <c r="P48" s="4">
        <f t="shared" ref="P48:P64" si="28">P47*EXP(G47)</f>
        <v>0.99477706664630328</v>
      </c>
      <c r="Q48" s="4">
        <f t="shared" ref="Q48:Q64" si="29">Q47*EXP(H47)</f>
        <v>1.0264149788009886</v>
      </c>
      <c r="R48" s="4">
        <f t="shared" ref="R48:R64" si="30">R47*EXP(I47)</f>
        <v>1.0318034300234851</v>
      </c>
    </row>
    <row r="49" spans="1:18" x14ac:dyDescent="0.25">
      <c r="A49" s="1">
        <v>1003</v>
      </c>
      <c r="B49" s="1">
        <v>2009</v>
      </c>
      <c r="C49" s="2">
        <v>7.2590081254020333E-4</v>
      </c>
      <c r="D49" s="2">
        <v>-1.0916043072938919E-2</v>
      </c>
      <c r="E49" s="2">
        <v>1.8226237734779716E-3</v>
      </c>
      <c r="F49" s="2">
        <v>-8.4638208150863647E-2</v>
      </c>
      <c r="G49" s="2">
        <v>-9.3005724251270294E-2</v>
      </c>
      <c r="H49" s="2">
        <v>2.0961852744221687E-2</v>
      </c>
      <c r="I49" s="2">
        <v>0.11396694183349609</v>
      </c>
      <c r="K49" s="1">
        <v>2008</v>
      </c>
      <c r="L49" s="4">
        <f t="shared" si="24"/>
        <v>1.0022814071952255</v>
      </c>
      <c r="M49" s="4">
        <f t="shared" si="25"/>
        <v>0.97840450893087894</v>
      </c>
      <c r="N49" s="4">
        <f t="shared" si="26"/>
        <v>1.0116467642928859</v>
      </c>
      <c r="O49" s="4">
        <f t="shared" si="27"/>
        <v>1.0316063250897027</v>
      </c>
      <c r="P49" s="4">
        <f t="shared" si="28"/>
        <v>1.0234131959151707</v>
      </c>
      <c r="Q49" s="4">
        <f t="shared" si="29"/>
        <v>1.0583663060661423</v>
      </c>
      <c r="R49" s="4">
        <f t="shared" si="30"/>
        <v>1.0341529515869645</v>
      </c>
    </row>
    <row r="50" spans="1:18" x14ac:dyDescent="0.25">
      <c r="A50" s="1">
        <v>1003</v>
      </c>
      <c r="B50" s="1">
        <v>2010</v>
      </c>
      <c r="C50" s="2">
        <v>1.0954921890515834E-4</v>
      </c>
      <c r="D50" s="2">
        <v>-1.0916043072938919E-2</v>
      </c>
      <c r="E50" s="2">
        <v>2.1173472050577402E-3</v>
      </c>
      <c r="F50" s="2">
        <v>-2.9807314276695251E-2</v>
      </c>
      <c r="G50" s="2">
        <v>-3.8496460765600204E-2</v>
      </c>
      <c r="H50" s="2">
        <v>3.192452248185873E-3</v>
      </c>
      <c r="I50" s="2">
        <v>4.1689872741699219E-2</v>
      </c>
      <c r="K50" s="1">
        <v>2009</v>
      </c>
      <c r="L50" s="4">
        <f t="shared" si="24"/>
        <v>1.0030092282140777</v>
      </c>
      <c r="M50" s="4">
        <f t="shared" si="25"/>
        <v>0.96778228497422358</v>
      </c>
      <c r="N50" s="4">
        <f t="shared" si="26"/>
        <v>1.013492297080917</v>
      </c>
      <c r="O50" s="4">
        <f t="shared" si="27"/>
        <v>0.94788595764602268</v>
      </c>
      <c r="P50" s="4">
        <f t="shared" si="28"/>
        <v>0.93252211422902931</v>
      </c>
      <c r="Q50" s="4">
        <f t="shared" si="29"/>
        <v>1.080785780666885</v>
      </c>
      <c r="R50" s="4">
        <f t="shared" si="30"/>
        <v>1.1589908032020564</v>
      </c>
    </row>
    <row r="51" spans="1:18" x14ac:dyDescent="0.25">
      <c r="A51" s="1">
        <v>1003</v>
      </c>
      <c r="B51" s="1">
        <v>2011</v>
      </c>
      <c r="C51" s="2">
        <v>3.2529493910260499E-4</v>
      </c>
      <c r="D51" s="2">
        <v>-1.0916043072938919E-2</v>
      </c>
      <c r="E51" s="2">
        <v>5.3096362389624119E-3</v>
      </c>
      <c r="F51" s="2">
        <v>3.6513015627861023E-2</v>
      </c>
      <c r="G51" s="2">
        <v>3.1231904402375221E-2</v>
      </c>
      <c r="H51" s="2">
        <v>9.0876910835504532E-3</v>
      </c>
      <c r="I51" s="2">
        <v>-2.2144317626953125E-2</v>
      </c>
      <c r="K51" s="1">
        <v>2010</v>
      </c>
      <c r="L51" s="4">
        <f t="shared" si="24"/>
        <v>1.0031191131103756</v>
      </c>
      <c r="M51" s="4">
        <f t="shared" si="25"/>
        <v>0.95727538309627436</v>
      </c>
      <c r="N51" s="4">
        <f t="shared" si="26"/>
        <v>1.0156404855914023</v>
      </c>
      <c r="O51" s="4">
        <f t="shared" si="27"/>
        <v>0.92004895713111934</v>
      </c>
      <c r="P51" s="4">
        <f t="shared" si="28"/>
        <v>0.89730551945111936</v>
      </c>
      <c r="Q51" s="4">
        <f t="shared" si="29"/>
        <v>1.0842416510776998</v>
      </c>
      <c r="R51" s="4">
        <f t="shared" si="30"/>
        <v>1.2083303153005736</v>
      </c>
    </row>
    <row r="52" spans="1:18" x14ac:dyDescent="0.25">
      <c r="A52" s="1">
        <v>1003</v>
      </c>
      <c r="B52" s="1">
        <v>2012</v>
      </c>
      <c r="C52" s="2">
        <v>1.0639128595357761E-4</v>
      </c>
      <c r="D52" s="2">
        <v>-1.0916043072938919E-2</v>
      </c>
      <c r="E52" s="2">
        <v>2.4517218116670847E-4</v>
      </c>
      <c r="F52" s="2">
        <v>-0.14972600340843201</v>
      </c>
      <c r="G52" s="2">
        <v>-0.16029047966003418</v>
      </c>
      <c r="H52" s="2">
        <v>2.8507537208497524E-3</v>
      </c>
      <c r="I52" s="2">
        <v>0.16314125061035156</v>
      </c>
      <c r="K52" s="1">
        <v>2011</v>
      </c>
      <c r="L52" s="4">
        <f t="shared" si="24"/>
        <v>1.0034454757603688</v>
      </c>
      <c r="M52" s="4">
        <f t="shared" si="25"/>
        <v>0.94688255128220911</v>
      </c>
      <c r="N52" s="4">
        <f t="shared" si="26"/>
        <v>1.0210475090803854</v>
      </c>
      <c r="O52" s="4">
        <f t="shared" si="27"/>
        <v>0.95426355703323595</v>
      </c>
      <c r="P52" s="4">
        <f t="shared" si="28"/>
        <v>0.92577230165161406</v>
      </c>
      <c r="Q52" s="4">
        <f t="shared" si="29"/>
        <v>1.0941398118555297</v>
      </c>
      <c r="R52" s="4">
        <f t="shared" si="30"/>
        <v>1.1818667551453557</v>
      </c>
    </row>
    <row r="53" spans="1:18" x14ac:dyDescent="0.25">
      <c r="A53" s="1">
        <v>1003</v>
      </c>
      <c r="B53" s="1">
        <v>2013</v>
      </c>
      <c r="C53" s="2">
        <v>1.4755740994587541E-4</v>
      </c>
      <c r="D53" s="2">
        <v>-1.0916043072938919E-2</v>
      </c>
      <c r="E53" s="2">
        <v>1.6718211118131876E-3</v>
      </c>
      <c r="F53" s="2">
        <v>3.4398704767227173E-2</v>
      </c>
      <c r="G53" s="2">
        <v>2.5302039459347725E-2</v>
      </c>
      <c r="H53" s="2">
        <v>3.7484215572476387E-3</v>
      </c>
      <c r="I53" s="2">
        <v>-2.1553993225097656E-2</v>
      </c>
      <c r="K53" s="1">
        <v>2012</v>
      </c>
      <c r="L53" s="4">
        <f t="shared" si="24"/>
        <v>1.0035522392941734</v>
      </c>
      <c r="M53" s="4">
        <f t="shared" si="25"/>
        <v>0.93660255110992929</v>
      </c>
      <c r="N53" s="4">
        <f t="shared" si="26"/>
        <v>1.0212978722150454</v>
      </c>
      <c r="O53" s="4">
        <f t="shared" si="27"/>
        <v>0.82156733096227075</v>
      </c>
      <c r="P53" s="4">
        <f t="shared" si="28"/>
        <v>0.78866199330542608</v>
      </c>
      <c r="Q53" s="4">
        <f t="shared" si="29"/>
        <v>1.0972633851490143</v>
      </c>
      <c r="R53" s="4">
        <f t="shared" si="30"/>
        <v>1.3912970408065923</v>
      </c>
    </row>
    <row r="54" spans="1:18" x14ac:dyDescent="0.25">
      <c r="A54" s="1">
        <v>1003</v>
      </c>
      <c r="B54" s="1">
        <v>2014</v>
      </c>
      <c r="C54" s="2">
        <v>2.6568447356112301E-4</v>
      </c>
      <c r="D54" s="2">
        <v>-1.0916043072938919E-2</v>
      </c>
      <c r="E54" s="2">
        <v>2.5683259591460228E-3</v>
      </c>
      <c r="F54" s="2">
        <v>-3.2340794801712036E-2</v>
      </c>
      <c r="G54" s="2">
        <v>-4.0422827005386353E-2</v>
      </c>
      <c r="H54" s="2">
        <v>6.5398341976106167E-3</v>
      </c>
      <c r="I54" s="2">
        <v>4.6962738037109375E-2</v>
      </c>
      <c r="K54" s="1">
        <v>2013</v>
      </c>
      <c r="L54" s="4">
        <f t="shared" si="24"/>
        <v>1.0037003317891529</v>
      </c>
      <c r="M54" s="4">
        <f t="shared" si="25"/>
        <v>0.9264341576024876</v>
      </c>
      <c r="N54" s="4">
        <f t="shared" si="26"/>
        <v>1.02300672761151</v>
      </c>
      <c r="O54" s="4">
        <f t="shared" si="27"/>
        <v>0.85031987301453227</v>
      </c>
      <c r="P54" s="4">
        <f t="shared" si="28"/>
        <v>0.80887134088939716</v>
      </c>
      <c r="Q54" s="4">
        <f t="shared" si="29"/>
        <v>1.1013841091563277</v>
      </c>
      <c r="R54" s="4">
        <f t="shared" si="30"/>
        <v>1.3616299049782541</v>
      </c>
    </row>
    <row r="55" spans="1:18" x14ac:dyDescent="0.25">
      <c r="A55" s="1">
        <v>1003</v>
      </c>
      <c r="B55" s="1">
        <v>2015</v>
      </c>
      <c r="C55" s="2">
        <v>7.9401375842280686E-5</v>
      </c>
      <c r="D55" s="2">
        <v>-1.0916043072938919E-2</v>
      </c>
      <c r="E55" s="2">
        <v>8.1836647586897016E-4</v>
      </c>
      <c r="F55" s="2">
        <v>4.4840604066848755E-2</v>
      </c>
      <c r="G55" s="2">
        <v>3.4822329878807068E-2</v>
      </c>
      <c r="H55" s="2">
        <v>1.9184258999302983E-3</v>
      </c>
      <c r="I55" s="2">
        <v>-3.2903671264648438E-2</v>
      </c>
      <c r="K55" s="1">
        <v>2014</v>
      </c>
      <c r="L55" s="4">
        <f t="shared" si="24"/>
        <v>1.0039670348112744</v>
      </c>
      <c r="M55" s="4">
        <f t="shared" si="25"/>
        <v>0.91637615908211878</v>
      </c>
      <c r="N55" s="4">
        <f t="shared" si="26"/>
        <v>1.0256375192655411</v>
      </c>
      <c r="O55" s="4">
        <f t="shared" si="27"/>
        <v>0.82325978342009543</v>
      </c>
      <c r="P55" s="4">
        <f t="shared" si="28"/>
        <v>0.77682650928153774</v>
      </c>
      <c r="Q55" s="4">
        <f t="shared" si="29"/>
        <v>1.1086105828319335</v>
      </c>
      <c r="R55" s="4">
        <f t="shared" si="30"/>
        <v>1.4271010940499962</v>
      </c>
    </row>
    <row r="56" spans="1:18" x14ac:dyDescent="0.25">
      <c r="A56" s="1">
        <v>1003</v>
      </c>
      <c r="B56" s="1">
        <v>2016</v>
      </c>
      <c r="C56" s="2">
        <v>2.5114836171269417E-4</v>
      </c>
      <c r="D56" s="2">
        <v>-1.0916043072938919E-2</v>
      </c>
      <c r="E56" s="2">
        <v>1.2463590828701854E-3</v>
      </c>
      <c r="F56" s="2">
        <v>1.135408878326416E-2</v>
      </c>
      <c r="G56" s="2">
        <v>1.9355531549081206E-3</v>
      </c>
      <c r="H56" s="2">
        <v>5.7187145575881004E-3</v>
      </c>
      <c r="I56" s="2">
        <v>3.7832260131835938E-3</v>
      </c>
      <c r="K56" s="1">
        <v>2015</v>
      </c>
      <c r="L56" s="4">
        <f t="shared" si="24"/>
        <v>1.0040467543400169</v>
      </c>
      <c r="M56" s="4">
        <f t="shared" si="25"/>
        <v>0.90642735702585442</v>
      </c>
      <c r="N56" s="4">
        <f t="shared" si="26"/>
        <v>1.0264772101682804</v>
      </c>
      <c r="O56" s="4">
        <f t="shared" si="27"/>
        <v>0.86101541610561061</v>
      </c>
      <c r="P56" s="4">
        <f t="shared" si="28"/>
        <v>0.80435392097521219</v>
      </c>
      <c r="Q56" s="4">
        <f t="shared" si="29"/>
        <v>1.1107394114340343</v>
      </c>
      <c r="R56" s="4">
        <f t="shared" si="30"/>
        <v>1.3809083516735441</v>
      </c>
    </row>
    <row r="57" spans="1:18" x14ac:dyDescent="0.25">
      <c r="A57" s="1">
        <v>1003</v>
      </c>
      <c r="B57" s="1">
        <v>2017</v>
      </c>
      <c r="C57" s="2">
        <v>6.8665429716929793E-4</v>
      </c>
      <c r="D57" s="2">
        <v>-1.0916043072938919E-2</v>
      </c>
      <c r="E57" s="2">
        <v>2.7293353923596442E-4</v>
      </c>
      <c r="F57" s="2">
        <v>4.370485246181488E-2</v>
      </c>
      <c r="G57" s="2">
        <v>3.374839574098587E-2</v>
      </c>
      <c r="H57" s="2">
        <v>1.5197546221315861E-2</v>
      </c>
      <c r="I57" s="2">
        <v>-1.8550872802734375E-2</v>
      </c>
      <c r="K57" s="1">
        <v>2016</v>
      </c>
      <c r="L57" s="4">
        <f t="shared" si="24"/>
        <v>1.0042989507054787</v>
      </c>
      <c r="M57" s="4">
        <f t="shared" si="25"/>
        <v>0.89658656592270547</v>
      </c>
      <c r="N57" s="4">
        <f t="shared" si="26"/>
        <v>1.0277573669643405</v>
      </c>
      <c r="O57" s="4">
        <f t="shared" si="27"/>
        <v>0.87084717127259181</v>
      </c>
      <c r="P57" s="4">
        <f t="shared" si="28"/>
        <v>0.8059122984192868</v>
      </c>
      <c r="Q57" s="4">
        <f t="shared" si="29"/>
        <v>1.1171096103898959</v>
      </c>
      <c r="R57" s="4">
        <f t="shared" si="30"/>
        <v>1.3861425348774623</v>
      </c>
    </row>
    <row r="58" spans="1:18" x14ac:dyDescent="0.25">
      <c r="A58" s="1">
        <v>1003</v>
      </c>
      <c r="B58" s="1">
        <v>2018</v>
      </c>
      <c r="C58" s="2">
        <v>9.9538825452327728E-4</v>
      </c>
      <c r="D58" s="2">
        <v>-1.0916043072938919E-2</v>
      </c>
      <c r="E58" s="2">
        <v>3.6824534618062899E-5</v>
      </c>
      <c r="F58" s="2">
        <v>9.8428472876548767E-2</v>
      </c>
      <c r="G58" s="2">
        <v>8.8544644415378571E-2</v>
      </c>
      <c r="H58" s="2">
        <v>2.3294078186154366E-2</v>
      </c>
      <c r="I58" s="2">
        <v>-6.5250396728515625E-2</v>
      </c>
      <c r="K58" s="1">
        <v>2017</v>
      </c>
      <c r="L58" s="4">
        <f t="shared" si="24"/>
        <v>1.0049887937103503</v>
      </c>
      <c r="M58" s="4">
        <f t="shared" si="25"/>
        <v>0.88685261313239561</v>
      </c>
      <c r="N58" s="4">
        <f t="shared" si="26"/>
        <v>1.028037914703684</v>
      </c>
      <c r="O58" s="4">
        <f t="shared" si="27"/>
        <v>0.90975137727594824</v>
      </c>
      <c r="P58" s="4">
        <f t="shared" si="28"/>
        <v>0.83357470098568465</v>
      </c>
      <c r="Q58" s="4">
        <f t="shared" si="29"/>
        <v>1.1342165981880188</v>
      </c>
      <c r="R58" s="4">
        <f t="shared" si="30"/>
        <v>1.3606654229836028</v>
      </c>
    </row>
    <row r="59" spans="1:18" x14ac:dyDescent="0.25">
      <c r="A59" s="1">
        <v>1003</v>
      </c>
      <c r="B59" s="1">
        <v>2019</v>
      </c>
      <c r="C59" s="2">
        <v>7.8008924901951104E-5</v>
      </c>
      <c r="D59" s="2">
        <v>-1.0916043072938919E-2</v>
      </c>
      <c r="E59" s="2">
        <v>8.5714977467432618E-4</v>
      </c>
      <c r="F59" s="2">
        <v>-5.3022965788841248E-2</v>
      </c>
      <c r="G59" s="2">
        <v>-6.3003852963447571E-2</v>
      </c>
      <c r="H59" s="2">
        <v>1.8770670285448432E-3</v>
      </c>
      <c r="I59" s="2">
        <v>6.4881324768066406E-2</v>
      </c>
      <c r="K59" s="1">
        <v>2018</v>
      </c>
      <c r="L59" s="4">
        <f t="shared" si="24"/>
        <v>1.0059896457871011</v>
      </c>
      <c r="M59" s="4">
        <f t="shared" si="25"/>
        <v>0.87722433874562777</v>
      </c>
      <c r="N59" s="4">
        <f t="shared" si="26"/>
        <v>1.0280757724185048</v>
      </c>
      <c r="O59" s="4">
        <f t="shared" si="27"/>
        <v>1.0038519440317384</v>
      </c>
      <c r="P59" s="4">
        <f t="shared" si="28"/>
        <v>0.91074957191098826</v>
      </c>
      <c r="Q59" s="4">
        <f t="shared" si="29"/>
        <v>1.1609472525915461</v>
      </c>
      <c r="R59" s="4">
        <f t="shared" si="30"/>
        <v>1.2747160717216988</v>
      </c>
    </row>
    <row r="60" spans="1:18" x14ac:dyDescent="0.25">
      <c r="A60" s="1">
        <v>1003</v>
      </c>
      <c r="B60" s="1">
        <v>2020</v>
      </c>
      <c r="C60" s="2">
        <v>3.065102209802717E-4</v>
      </c>
      <c r="D60" s="2">
        <v>-1.0916043072938919E-2</v>
      </c>
      <c r="E60" s="2">
        <v>1.1077852686867118E-3</v>
      </c>
      <c r="F60" s="2">
        <v>3.7489771842956543E-2</v>
      </c>
      <c r="G60" s="2">
        <v>2.7988024055957794E-2</v>
      </c>
      <c r="H60" s="2">
        <v>7.3552252724766731E-3</v>
      </c>
      <c r="I60" s="2">
        <v>-2.0633697509765625E-2</v>
      </c>
      <c r="K60" s="1">
        <v>2019</v>
      </c>
      <c r="L60" s="4">
        <f t="shared" si="24"/>
        <v>1.0060681250188319</v>
      </c>
      <c r="M60" s="4">
        <f t="shared" si="25"/>
        <v>0.86770059544586831</v>
      </c>
      <c r="N60" s="4">
        <f t="shared" si="26"/>
        <v>1.0289573651096939</v>
      </c>
      <c r="O60" s="4">
        <f t="shared" si="27"/>
        <v>0.95201125527067587</v>
      </c>
      <c r="P60" s="4">
        <f t="shared" si="28"/>
        <v>0.85513907188506033</v>
      </c>
      <c r="Q60" s="4">
        <f t="shared" si="29"/>
        <v>1.1631284749110746</v>
      </c>
      <c r="R60" s="4">
        <f t="shared" si="30"/>
        <v>1.3601633321879434</v>
      </c>
    </row>
    <row r="61" spans="1:18" x14ac:dyDescent="0.25">
      <c r="A61" s="1">
        <v>1003</v>
      </c>
      <c r="B61" s="1">
        <v>2021</v>
      </c>
      <c r="C61" s="2">
        <v>2.7321193556417711E-5</v>
      </c>
      <c r="D61" s="2">
        <v>-5.4580215364694595E-3</v>
      </c>
      <c r="E61" s="2">
        <v>5.3508864948526025E-4</v>
      </c>
      <c r="F61" s="2">
        <v>5.4906480014324188E-2</v>
      </c>
      <c r="G61" s="2">
        <v>5.0010867416858673E-2</v>
      </c>
      <c r="H61" s="2">
        <v>6.612720899283886E-4</v>
      </c>
      <c r="I61" s="2">
        <v>-4.9349784851074219E-2</v>
      </c>
      <c r="K61" s="1">
        <v>2020</v>
      </c>
      <c r="L61" s="4">
        <f t="shared" si="24"/>
        <v>1.0063765424462849</v>
      </c>
      <c r="M61" s="4">
        <f t="shared" si="25"/>
        <v>0.85828024837263095</v>
      </c>
      <c r="N61" s="4">
        <f t="shared" si="26"/>
        <v>1.030097860516241</v>
      </c>
      <c r="O61" s="4">
        <f t="shared" si="27"/>
        <v>0.98837939722755019</v>
      </c>
      <c r="P61" s="4">
        <f t="shared" si="28"/>
        <v>0.87941079926915244</v>
      </c>
      <c r="Q61" s="4">
        <f t="shared" si="29"/>
        <v>1.1717150863849379</v>
      </c>
      <c r="R61" s="4">
        <f t="shared" si="30"/>
        <v>1.3323856966118584</v>
      </c>
    </row>
    <row r="62" spans="1:18" x14ac:dyDescent="0.25">
      <c r="A62" s="1">
        <v>1003</v>
      </c>
      <c r="B62" s="1">
        <v>2022</v>
      </c>
      <c r="C62" s="2">
        <v>2.1584854039247148E-5</v>
      </c>
      <c r="D62" s="2">
        <v>-1.0916043072938919E-2</v>
      </c>
      <c r="E62" s="2">
        <v>-3.6301492946222425E-4</v>
      </c>
      <c r="F62" s="2">
        <v>-8.441045880317688E-3</v>
      </c>
      <c r="G62" s="2">
        <v>-1.9698519259691238E-2</v>
      </c>
      <c r="H62" s="2">
        <v>5.1698141032829881E-4</v>
      </c>
      <c r="I62" s="2">
        <v>2.0215988159179688E-2</v>
      </c>
      <c r="K62" s="1">
        <v>2021</v>
      </c>
      <c r="L62" s="4">
        <f t="shared" si="24"/>
        <v>1.0064040382301989</v>
      </c>
      <c r="M62" s="4">
        <f t="shared" si="25"/>
        <v>0.853608497149697</v>
      </c>
      <c r="N62" s="4">
        <f t="shared" si="26"/>
        <v>1.0306492016843078</v>
      </c>
      <c r="O62" s="4">
        <f t="shared" si="27"/>
        <v>1.0441653209872575</v>
      </c>
      <c r="P62" s="4">
        <f t="shared" si="28"/>
        <v>0.92450920208489373</v>
      </c>
      <c r="Q62" s="4">
        <f t="shared" si="29"/>
        <v>1.1724901651096327</v>
      </c>
      <c r="R62" s="4">
        <f t="shared" si="30"/>
        <v>1.2682288329679492</v>
      </c>
    </row>
    <row r="63" spans="1:18" x14ac:dyDescent="0.25">
      <c r="A63" s="1">
        <v>1003</v>
      </c>
      <c r="B63" s="1">
        <v>2023</v>
      </c>
      <c r="C63" s="2">
        <v>5.2812119974987581E-5</v>
      </c>
      <c r="D63" s="2">
        <v>-1.0916043072938919E-2</v>
      </c>
      <c r="E63" s="2">
        <v>5.0097459461539984E-4</v>
      </c>
      <c r="F63" s="2">
        <v>-2.4934031069278717E-2</v>
      </c>
      <c r="G63" s="2">
        <v>-3.5296287387609482E-2</v>
      </c>
      <c r="H63" s="2">
        <v>1.2448478955775499E-3</v>
      </c>
      <c r="I63" s="2">
        <v>3.6541938781738281E-2</v>
      </c>
      <c r="K63" s="1">
        <v>2022</v>
      </c>
      <c r="L63" s="4">
        <f t="shared" si="24"/>
        <v>1.0064257615489149</v>
      </c>
      <c r="M63" s="4">
        <f t="shared" si="25"/>
        <v>0.84434114346800149</v>
      </c>
      <c r="N63" s="4">
        <f t="shared" si="26"/>
        <v>1.0302751285382343</v>
      </c>
      <c r="O63" s="4">
        <f t="shared" si="27"/>
        <v>1.0353885682054491</v>
      </c>
      <c r="P63" s="4">
        <f t="shared" si="28"/>
        <v>0.90647593718916764</v>
      </c>
      <c r="Q63" s="4">
        <f t="shared" si="29"/>
        <v>1.1730964774413852</v>
      </c>
      <c r="R63" s="4">
        <f t="shared" si="30"/>
        <v>1.294128241047056</v>
      </c>
    </row>
    <row r="64" spans="1:18" x14ac:dyDescent="0.25">
      <c r="A64" s="1"/>
      <c r="B64" s="1"/>
      <c r="K64" s="1">
        <v>2023</v>
      </c>
      <c r="L64" s="4">
        <f t="shared" si="24"/>
        <v>1.0064789144305255</v>
      </c>
      <c r="M64" s="4">
        <f t="shared" si="25"/>
        <v>0.83517440247297481</v>
      </c>
      <c r="N64" s="4">
        <f t="shared" si="26"/>
        <v>1.0307913995116194</v>
      </c>
      <c r="O64" s="4">
        <f t="shared" si="27"/>
        <v>1.0098913526268507</v>
      </c>
      <c r="P64" s="4">
        <f t="shared" si="28"/>
        <v>0.87503877329285296</v>
      </c>
      <c r="Q64" s="4">
        <f t="shared" si="29"/>
        <v>1.1745577134422178</v>
      </c>
      <c r="R64" s="4">
        <f t="shared" si="30"/>
        <v>1.3422928506641507</v>
      </c>
    </row>
    <row r="65" spans="1:18" x14ac:dyDescent="0.25">
      <c r="B65" s="1" t="s">
        <v>10</v>
      </c>
      <c r="C65" s="2">
        <f>AVERAGE(C47:C63)</f>
        <v>3.798833223460379E-4</v>
      </c>
      <c r="D65" s="2">
        <f t="shared" ref="D65:I65" si="31">AVERAGE(D47:D63)</f>
        <v>-1.0594982982558362E-2</v>
      </c>
      <c r="E65" s="2">
        <f t="shared" si="31"/>
        <v>1.7839327207612393E-3</v>
      </c>
      <c r="F65" s="2">
        <f t="shared" si="31"/>
        <v>5.7898549472584445E-4</v>
      </c>
      <c r="G65" s="2">
        <f t="shared" si="31"/>
        <v>-7.8521812512703671E-3</v>
      </c>
      <c r="H65" s="2">
        <f t="shared" si="31"/>
        <v>9.4642154495779649E-3</v>
      </c>
      <c r="I65" s="2">
        <f t="shared" si="31"/>
        <v>1.7316425547880286E-2</v>
      </c>
      <c r="K65" s="2" t="s">
        <v>11</v>
      </c>
      <c r="L65" s="4">
        <f>AVERAGE(L47:L64)</f>
        <v>1.0041807094515229</v>
      </c>
      <c r="M65" s="4">
        <f>AVERAGE(M47:M64)</f>
        <v>0.91361648214093649</v>
      </c>
      <c r="N65" s="4">
        <f t="shared" ref="N65:R65" si="32">AVERAGE(N47:N64)</f>
        <v>1.0220498312470161</v>
      </c>
      <c r="O65" s="4">
        <f t="shared" si="32"/>
        <v>0.94582404522843033</v>
      </c>
      <c r="P65" s="4">
        <f t="shared" si="32"/>
        <v>0.8857396842989943</v>
      </c>
      <c r="Q65" s="4">
        <f t="shared" si="32"/>
        <v>1.1127337441942926</v>
      </c>
      <c r="R65" s="4">
        <f t="shared" si="32"/>
        <v>1.2663779794349193</v>
      </c>
    </row>
    <row r="66" spans="1:18" x14ac:dyDescent="0.25">
      <c r="B66" s="1"/>
      <c r="C66" s="15">
        <f t="shared" ref="C66:I66" si="33">C65-L66</f>
        <v>1.3173056395698879E-17</v>
      </c>
      <c r="D66" s="15">
        <f t="shared" si="33"/>
        <v>4.3368086899420177E-17</v>
      </c>
      <c r="E66" s="15">
        <f t="shared" si="33"/>
        <v>-2.1033522146218786E-17</v>
      </c>
      <c r="F66" s="15">
        <f t="shared" si="33"/>
        <v>2.0383000842727483E-17</v>
      </c>
      <c r="G66" s="15">
        <f t="shared" si="33"/>
        <v>0</v>
      </c>
      <c r="H66" s="15">
        <f t="shared" si="33"/>
        <v>-2.2551405187698492E-17</v>
      </c>
      <c r="I66" s="15">
        <f t="shared" si="33"/>
        <v>0</v>
      </c>
      <c r="K66" s="2" t="s">
        <v>12</v>
      </c>
      <c r="L66" s="2">
        <f>LN(L64/L47)/17</f>
        <v>3.7988332234602473E-4</v>
      </c>
      <c r="M66" s="2">
        <f>LN(M64/M47)/17</f>
        <v>-1.0594982982558405E-2</v>
      </c>
      <c r="N66" s="2">
        <f t="shared" ref="N66:Q66" si="34">LN(N64/N47)/17</f>
        <v>1.7839327207612604E-3</v>
      </c>
      <c r="O66" s="2">
        <f t="shared" si="34"/>
        <v>5.7898549472582407E-4</v>
      </c>
      <c r="P66" s="2">
        <f t="shared" si="34"/>
        <v>-7.852181251270355E-3</v>
      </c>
      <c r="Q66" s="2">
        <f t="shared" si="34"/>
        <v>9.4642154495779875E-3</v>
      </c>
      <c r="R66" s="2">
        <f>LN(R64/R47)/17</f>
        <v>1.7316425547880293E-2</v>
      </c>
    </row>
    <row r="67" spans="1:18" x14ac:dyDescent="0.25">
      <c r="A67" s="1"/>
      <c r="B67" s="1"/>
      <c r="K67" s="2" t="s">
        <v>13</v>
      </c>
      <c r="L67" s="2">
        <f>LN(L64/L65)</f>
        <v>2.2860219129618286E-3</v>
      </c>
      <c r="M67" s="2">
        <f>LN(M64/M65)</f>
        <v>-8.977031133267048E-2</v>
      </c>
      <c r="N67" s="2">
        <f t="shared" ref="N67:R67" si="35">LN(N64/N65)</f>
        <v>8.5166071013643759E-3</v>
      </c>
      <c r="O67" s="2">
        <f t="shared" si="35"/>
        <v>6.5541479341949246E-2</v>
      </c>
      <c r="P67" s="2">
        <f t="shared" si="35"/>
        <v>-1.2154899677630226E-2</v>
      </c>
      <c r="Q67" s="2">
        <f t="shared" si="35"/>
        <v>5.4071842513044484E-2</v>
      </c>
      <c r="R67" s="2">
        <f t="shared" si="35"/>
        <v>5.8218393197819324E-2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-2.7733256501960568E-5</v>
      </c>
      <c r="D69" s="2">
        <v>-1.0916043072938919E-2</v>
      </c>
      <c r="E69" s="2">
        <v>5.0951475277543068E-3</v>
      </c>
      <c r="F69" s="2">
        <v>-4.9998641014099121E-2</v>
      </c>
      <c r="G69" s="2">
        <v>-5.5847268551588058E-2</v>
      </c>
      <c r="H69" s="2">
        <v>2.5008220691233873E-3</v>
      </c>
      <c r="I69" s="2">
        <v>5.8347702026367188E-2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-2.7370975658413954E-5</v>
      </c>
      <c r="D70" s="2">
        <v>-1.0916043072938919E-2</v>
      </c>
      <c r="E70" s="2">
        <v>5.5257761850953102E-3</v>
      </c>
      <c r="F70" s="2">
        <v>-0.16967505216598511</v>
      </c>
      <c r="G70" s="2">
        <v>-0.17509269714355469</v>
      </c>
      <c r="H70" s="2">
        <v>2.8835693374276161E-3</v>
      </c>
      <c r="I70" s="2">
        <v>0.17797660827636719</v>
      </c>
      <c r="K70" s="1">
        <v>2007</v>
      </c>
      <c r="L70" s="4">
        <f t="shared" ref="L70:L86" si="36">L69*EXP(C69)</f>
        <v>0.9999722671280612</v>
      </c>
      <c r="M70" s="4">
        <f t="shared" ref="M70:M86" si="37">M69*EXP(D69)</f>
        <v>0.98914332072297739</v>
      </c>
      <c r="N70" s="4">
        <f t="shared" ref="N70:N86" si="38">N69*EXP(E69)</f>
        <v>1.0051081498654826</v>
      </c>
      <c r="O70" s="4">
        <f t="shared" ref="O70:O86" si="39">O69*EXP(F69)</f>
        <v>0.95123071720896879</v>
      </c>
      <c r="P70" s="4">
        <f t="shared" ref="P70:P86" si="40">P69*EXP(G69)</f>
        <v>0.9456835604809587</v>
      </c>
      <c r="Q70" s="4">
        <f t="shared" ref="Q70:Q86" si="41">Q69*EXP(H69)</f>
        <v>1.0025039517330012</v>
      </c>
      <c r="R70" s="4">
        <f t="shared" ref="R70:R86" si="42">R69*EXP(I69)</f>
        <v>1.0600835248271152</v>
      </c>
    </row>
    <row r="71" spans="1:18" x14ac:dyDescent="0.25">
      <c r="A71" s="1">
        <v>1004</v>
      </c>
      <c r="B71" s="1">
        <v>2009</v>
      </c>
      <c r="C71" s="2">
        <v>-6.0603971360251307E-4</v>
      </c>
      <c r="D71" s="2">
        <v>-1.0916043072938919E-2</v>
      </c>
      <c r="E71" s="2">
        <v>3.434591693803668E-3</v>
      </c>
      <c r="F71" s="2">
        <v>0.14302948117256165</v>
      </c>
      <c r="G71" s="2">
        <v>0.13494199514389038</v>
      </c>
      <c r="H71" s="2">
        <v>4.8114623874425888E-2</v>
      </c>
      <c r="I71" s="2">
        <v>-8.6827278137207031E-2</v>
      </c>
      <c r="K71" s="1">
        <v>2008</v>
      </c>
      <c r="L71" s="4">
        <f t="shared" si="36"/>
        <v>0.99994489728604985</v>
      </c>
      <c r="M71" s="4">
        <f t="shared" si="37"/>
        <v>0.97840450893087894</v>
      </c>
      <c r="N71" s="4">
        <f t="shared" si="38"/>
        <v>1.0106775259349154</v>
      </c>
      <c r="O71" s="4">
        <f t="shared" si="39"/>
        <v>0.80278070804856394</v>
      </c>
      <c r="P71" s="4">
        <f t="shared" si="40"/>
        <v>0.79378711906271782</v>
      </c>
      <c r="Q71" s="4">
        <f t="shared" si="41"/>
        <v>1.0053989132941037</v>
      </c>
      <c r="R71" s="4">
        <f t="shared" si="42"/>
        <v>1.2665850101342402</v>
      </c>
    </row>
    <row r="72" spans="1:18" x14ac:dyDescent="0.25">
      <c r="A72" s="1">
        <v>1004</v>
      </c>
      <c r="B72" s="1">
        <v>2010</v>
      </c>
      <c r="C72" s="2">
        <v>-2.075807424262166E-5</v>
      </c>
      <c r="D72" s="2">
        <v>-1.0916043072938919E-2</v>
      </c>
      <c r="E72" s="2">
        <v>3.0735249165445566E-3</v>
      </c>
      <c r="F72" s="2">
        <v>3.2991290092468262E-2</v>
      </c>
      <c r="G72" s="2">
        <v>2.5128014385700226E-2</v>
      </c>
      <c r="H72" s="2">
        <v>1.3201675610616803E-3</v>
      </c>
      <c r="I72" s="2">
        <v>-2.3808479309082031E-2</v>
      </c>
      <c r="K72" s="1">
        <v>2009</v>
      </c>
      <c r="L72" s="4">
        <f t="shared" si="36"/>
        <v>0.99933907456173787</v>
      </c>
      <c r="M72" s="4">
        <f t="shared" si="37"/>
        <v>0.96778228497422358</v>
      </c>
      <c r="N72" s="4">
        <f t="shared" si="38"/>
        <v>1.0141547585895614</v>
      </c>
      <c r="O72" s="4">
        <f t="shared" si="39"/>
        <v>0.92621933270764356</v>
      </c>
      <c r="P72" s="4">
        <f t="shared" si="40"/>
        <v>0.90846585975173655</v>
      </c>
      <c r="Q72" s="4">
        <f t="shared" si="41"/>
        <v>1.0549559529318846</v>
      </c>
      <c r="R72" s="4">
        <f t="shared" si="42"/>
        <v>1.1612500244090294</v>
      </c>
    </row>
    <row r="73" spans="1:18" x14ac:dyDescent="0.25">
      <c r="A73" s="1">
        <v>1004</v>
      </c>
      <c r="B73" s="1">
        <v>2011</v>
      </c>
      <c r="C73" s="2">
        <v>-5.8669515419751406E-4</v>
      </c>
      <c r="D73" s="2">
        <v>-1.0916043072938919E-2</v>
      </c>
      <c r="E73" s="2">
        <v>4.4456254690885544E-3</v>
      </c>
      <c r="F73" s="2">
        <v>6.6167712211608887E-3</v>
      </c>
      <c r="G73" s="2">
        <v>-4.4034153688699007E-4</v>
      </c>
      <c r="H73" s="2">
        <v>3.3595658838748932E-2</v>
      </c>
      <c r="I73" s="2">
        <v>3.4036636352539063E-2</v>
      </c>
      <c r="K73" s="1">
        <v>2010</v>
      </c>
      <c r="L73" s="4">
        <f t="shared" si="36"/>
        <v>0.99931833042233953</v>
      </c>
      <c r="M73" s="4">
        <f t="shared" si="37"/>
        <v>0.95727538309627436</v>
      </c>
      <c r="N73" s="4">
        <f t="shared" si="38"/>
        <v>1.0172765835551865</v>
      </c>
      <c r="O73" s="4">
        <f t="shared" si="39"/>
        <v>0.95728615286552321</v>
      </c>
      <c r="P73" s="4">
        <f t="shared" si="40"/>
        <v>0.93158303088018946</v>
      </c>
      <c r="Q73" s="4">
        <f t="shared" si="41"/>
        <v>1.0563495912749528</v>
      </c>
      <c r="R73" s="4">
        <f t="shared" si="42"/>
        <v>1.1339289543483186</v>
      </c>
    </row>
    <row r="74" spans="1:18" x14ac:dyDescent="0.25">
      <c r="A74" s="1">
        <v>1004</v>
      </c>
      <c r="B74" s="1">
        <v>2012</v>
      </c>
      <c r="C74" s="2">
        <v>-3.8402475183829665E-5</v>
      </c>
      <c r="D74" s="2">
        <v>-1.0916043072938919E-2</v>
      </c>
      <c r="E74" s="2">
        <v>4.2772362940013409E-3</v>
      </c>
      <c r="F74" s="2">
        <v>-7.4462324380874634E-2</v>
      </c>
      <c r="G74" s="2">
        <v>-8.1139534711837769E-2</v>
      </c>
      <c r="H74" s="2">
        <v>2.0071372855454683E-3</v>
      </c>
      <c r="I74" s="2">
        <v>8.3146095275878906E-2</v>
      </c>
      <c r="K74" s="1">
        <v>2011</v>
      </c>
      <c r="L74" s="4">
        <f t="shared" si="36"/>
        <v>0.99873220715503275</v>
      </c>
      <c r="M74" s="4">
        <f t="shared" si="37"/>
        <v>0.94688255128220911</v>
      </c>
      <c r="N74" s="4">
        <f t="shared" si="38"/>
        <v>1.0218090816738188</v>
      </c>
      <c r="O74" s="4">
        <f t="shared" si="39"/>
        <v>0.96364129841776547</v>
      </c>
      <c r="P74" s="4">
        <f t="shared" si="40"/>
        <v>0.93117290648066497</v>
      </c>
      <c r="Q74" s="4">
        <f t="shared" si="41"/>
        <v>1.0924412181912291</v>
      </c>
      <c r="R74" s="4">
        <f t="shared" si="42"/>
        <v>1.1731884218493684</v>
      </c>
    </row>
    <row r="75" spans="1:18" x14ac:dyDescent="0.25">
      <c r="A75" s="1">
        <v>1004</v>
      </c>
      <c r="B75" s="1">
        <v>2013</v>
      </c>
      <c r="C75" s="2">
        <v>-4.0247836295748129E-5</v>
      </c>
      <c r="D75" s="2">
        <v>-1.0916043072938919E-2</v>
      </c>
      <c r="E75" s="2">
        <v>4.9191564321517944E-3</v>
      </c>
      <c r="F75" s="2">
        <v>0.13452479243278503</v>
      </c>
      <c r="G75" s="2">
        <v>0.12848766148090363</v>
      </c>
      <c r="H75" s="2">
        <v>2.343054860830307E-3</v>
      </c>
      <c r="I75" s="2">
        <v>-0.1261444091796875</v>
      </c>
      <c r="K75" s="1">
        <v>2012</v>
      </c>
      <c r="L75" s="4">
        <f t="shared" si="36"/>
        <v>0.99869385410266298</v>
      </c>
      <c r="M75" s="4">
        <f t="shared" si="37"/>
        <v>0.93660255110992929</v>
      </c>
      <c r="N75" s="4">
        <f t="shared" si="38"/>
        <v>1.0261889607750241</v>
      </c>
      <c r="O75" s="4">
        <f t="shared" si="39"/>
        <v>0.8944927554368004</v>
      </c>
      <c r="P75" s="4">
        <f t="shared" si="40"/>
        <v>0.85860196686372825</v>
      </c>
      <c r="Q75" s="4">
        <f t="shared" si="41"/>
        <v>1.0946360996698956</v>
      </c>
      <c r="R75" s="4">
        <f t="shared" si="42"/>
        <v>1.2749045135656849</v>
      </c>
    </row>
    <row r="76" spans="1:18" x14ac:dyDescent="0.25">
      <c r="A76" s="1">
        <v>1004</v>
      </c>
      <c r="B76" s="1">
        <v>2014</v>
      </c>
      <c r="C76" s="2">
        <v>-3.4809942007996142E-5</v>
      </c>
      <c r="D76" s="2">
        <v>-1.0916043072938919E-2</v>
      </c>
      <c r="E76" s="2">
        <v>4.9721803516149521E-3</v>
      </c>
      <c r="F76" s="2">
        <v>-0.12875181436538696</v>
      </c>
      <c r="G76" s="2">
        <v>-0.13473048806190491</v>
      </c>
      <c r="H76" s="2">
        <v>2.4645919911563396E-3</v>
      </c>
      <c r="I76" s="2">
        <v>0.13719558715820313</v>
      </c>
      <c r="K76" s="1">
        <v>2013</v>
      </c>
      <c r="L76" s="4">
        <f t="shared" si="36"/>
        <v>0.99865365964478892</v>
      </c>
      <c r="M76" s="4">
        <f t="shared" si="37"/>
        <v>0.9264341576024876</v>
      </c>
      <c r="N76" s="4">
        <f t="shared" si="38"/>
        <v>1.0312493810972367</v>
      </c>
      <c r="O76" s="4">
        <f t="shared" si="39"/>
        <v>1.0232934695734475</v>
      </c>
      <c r="P76" s="4">
        <f t="shared" si="40"/>
        <v>0.97632264243363021</v>
      </c>
      <c r="Q76" s="4">
        <f t="shared" si="41"/>
        <v>1.0972038991768778</v>
      </c>
      <c r="R76" s="4">
        <f t="shared" si="42"/>
        <v>1.1238124468385635</v>
      </c>
    </row>
    <row r="77" spans="1:18" x14ac:dyDescent="0.25">
      <c r="A77" s="1">
        <v>1004</v>
      </c>
      <c r="B77" s="1">
        <v>2015</v>
      </c>
      <c r="C77" s="2">
        <v>-3.1395818950841203E-5</v>
      </c>
      <c r="D77" s="2">
        <v>-1.0916043072938919E-2</v>
      </c>
      <c r="E77" s="2">
        <v>5.0788209773600101E-3</v>
      </c>
      <c r="F77" s="2">
        <v>1.4227598905563354E-2</v>
      </c>
      <c r="G77" s="2">
        <v>8.3589805290102959E-3</v>
      </c>
      <c r="H77" s="2">
        <v>2.8010222595185041E-3</v>
      </c>
      <c r="I77" s="2">
        <v>-5.558013916015625E-3</v>
      </c>
      <c r="K77" s="1">
        <v>2014</v>
      </c>
      <c r="L77" s="4">
        <f t="shared" si="36"/>
        <v>0.99861889717385399</v>
      </c>
      <c r="M77" s="4">
        <f t="shared" si="37"/>
        <v>0.91637615908211878</v>
      </c>
      <c r="N77" s="4">
        <f t="shared" si="38"/>
        <v>1.0363897077329203</v>
      </c>
      <c r="O77" s="4">
        <f t="shared" si="39"/>
        <v>0.89967157672324183</v>
      </c>
      <c r="P77" s="4">
        <f t="shared" si="40"/>
        <v>0.8532585600176239</v>
      </c>
      <c r="Q77" s="4">
        <f t="shared" si="41"/>
        <v>1.0999113941842182</v>
      </c>
      <c r="R77" s="4">
        <f t="shared" si="42"/>
        <v>1.2890718489370148</v>
      </c>
    </row>
    <row r="78" spans="1:18" x14ac:dyDescent="0.25">
      <c r="A78" s="1">
        <v>1004</v>
      </c>
      <c r="B78" s="1">
        <v>2016</v>
      </c>
      <c r="C78" s="2">
        <v>-2.3156102542998269E-5</v>
      </c>
      <c r="D78" s="2">
        <v>-1.0916043072938919E-2</v>
      </c>
      <c r="E78" s="2">
        <v>5.1283086650073528E-3</v>
      </c>
      <c r="F78" s="2">
        <v>-2.5182664394378662E-2</v>
      </c>
      <c r="G78" s="2">
        <v>-3.099355474114418E-2</v>
      </c>
      <c r="H78" s="2">
        <v>2.5518911425024271E-3</v>
      </c>
      <c r="I78" s="2">
        <v>3.3544540405273438E-2</v>
      </c>
      <c r="K78" s="1">
        <v>2015</v>
      </c>
      <c r="L78" s="4">
        <f t="shared" si="36"/>
        <v>0.99858754520792026</v>
      </c>
      <c r="M78" s="4">
        <f t="shared" si="37"/>
        <v>0.90642735702585442</v>
      </c>
      <c r="N78" s="4">
        <f t="shared" si="38"/>
        <v>1.0416667347157933</v>
      </c>
      <c r="O78" s="4">
        <f t="shared" si="39"/>
        <v>0.91256323426500874</v>
      </c>
      <c r="P78" s="4">
        <f t="shared" si="40"/>
        <v>0.86042082461843117</v>
      </c>
      <c r="Q78" s="4">
        <f t="shared" si="41"/>
        <v>1.1029965893158131</v>
      </c>
      <c r="R78" s="4">
        <f t="shared" si="42"/>
        <v>1.2819270435186647</v>
      </c>
    </row>
    <row r="79" spans="1:18" x14ac:dyDescent="0.25">
      <c r="A79" s="1">
        <v>1004</v>
      </c>
      <c r="B79" s="1">
        <v>2017</v>
      </c>
      <c r="C79" s="2">
        <v>-3.8653850788250566E-4</v>
      </c>
      <c r="D79" s="2">
        <v>-1.0916043072938919E-2</v>
      </c>
      <c r="E79" s="2">
        <v>5.2866814658045769E-3</v>
      </c>
      <c r="F79" s="2">
        <v>0.13583344221115112</v>
      </c>
      <c r="G79" s="2">
        <v>0.12981754541397095</v>
      </c>
      <c r="H79" s="2">
        <v>3.7289999425411224E-2</v>
      </c>
      <c r="I79" s="2">
        <v>-9.2527389526367188E-2</v>
      </c>
      <c r="K79" s="1">
        <v>2016</v>
      </c>
      <c r="L79" s="4">
        <f t="shared" si="36"/>
        <v>0.99856442208004703</v>
      </c>
      <c r="M79" s="4">
        <f t="shared" si="37"/>
        <v>0.89658656592270547</v>
      </c>
      <c r="N79" s="4">
        <f t="shared" si="38"/>
        <v>1.0470224443859162</v>
      </c>
      <c r="O79" s="4">
        <f t="shared" si="39"/>
        <v>0.88986940542855741</v>
      </c>
      <c r="P79" s="4">
        <f t="shared" si="40"/>
        <v>0.83416234840843761</v>
      </c>
      <c r="Q79" s="4">
        <f t="shared" si="41"/>
        <v>1.1058149110379742</v>
      </c>
      <c r="R79" s="4">
        <f t="shared" si="42"/>
        <v>1.325658064967467</v>
      </c>
    </row>
    <row r="80" spans="1:18" x14ac:dyDescent="0.25">
      <c r="A80" s="1">
        <v>1004</v>
      </c>
      <c r="B80" s="1">
        <v>2018</v>
      </c>
      <c r="C80" s="2">
        <v>-3.0648327083326876E-5</v>
      </c>
      <c r="D80" s="2">
        <v>-1.0916043072938919E-2</v>
      </c>
      <c r="E80" s="2">
        <v>5.0979531370103359E-3</v>
      </c>
      <c r="F80" s="2">
        <v>6.5702468156814575E-2</v>
      </c>
      <c r="G80" s="2">
        <v>5.9853728860616684E-2</v>
      </c>
      <c r="H80" s="2">
        <v>2.8234997298568487E-3</v>
      </c>
      <c r="I80" s="2">
        <v>-5.702972412109375E-2</v>
      </c>
      <c r="K80" s="1">
        <v>2017</v>
      </c>
      <c r="L80" s="4">
        <f t="shared" si="36"/>
        <v>0.99817851306746364</v>
      </c>
      <c r="M80" s="4">
        <f t="shared" si="37"/>
        <v>0.88685261313239561</v>
      </c>
      <c r="N80" s="4">
        <f t="shared" si="38"/>
        <v>1.0525723759709085</v>
      </c>
      <c r="O80" s="4">
        <f t="shared" si="39"/>
        <v>1.0193374727282163</v>
      </c>
      <c r="P80" s="4">
        <f t="shared" si="40"/>
        <v>0.94979444850520001</v>
      </c>
      <c r="Q80" s="4">
        <f t="shared" si="41"/>
        <v>1.1478292370807341</v>
      </c>
      <c r="R80" s="4">
        <f t="shared" si="42"/>
        <v>1.2085020281847958</v>
      </c>
    </row>
    <row r="81" spans="1:18" x14ac:dyDescent="0.25">
      <c r="A81" s="1">
        <v>1004</v>
      </c>
      <c r="B81" s="1">
        <v>2019</v>
      </c>
      <c r="C81" s="2">
        <v>-2.9874661777284928E-5</v>
      </c>
      <c r="D81" s="2">
        <v>-1.0916043072938919E-2</v>
      </c>
      <c r="E81" s="2">
        <v>6.8213902413845062E-3</v>
      </c>
      <c r="F81" s="2">
        <v>-1.2910336256027222E-2</v>
      </c>
      <c r="G81" s="2">
        <v>-1.703486405313015E-2</v>
      </c>
      <c r="H81" s="2">
        <v>3.9002851117402315E-3</v>
      </c>
      <c r="I81" s="2">
        <v>2.093505859375E-2</v>
      </c>
      <c r="K81" s="1">
        <v>2018</v>
      </c>
      <c r="L81" s="4">
        <f t="shared" si="36"/>
        <v>0.99814792103470729</v>
      </c>
      <c r="M81" s="4">
        <f t="shared" si="37"/>
        <v>0.87722433874562777</v>
      </c>
      <c r="N81" s="4">
        <f t="shared" si="38"/>
        <v>1.0579520416075114</v>
      </c>
      <c r="O81" s="4">
        <f t="shared" si="39"/>
        <v>1.0885595928474101</v>
      </c>
      <c r="P81" s="4">
        <f t="shared" si="40"/>
        <v>1.0083789496030433</v>
      </c>
      <c r="Q81" s="4">
        <f t="shared" si="41"/>
        <v>1.1510747122645879</v>
      </c>
      <c r="R81" s="4">
        <f t="shared" si="42"/>
        <v>1.1415099177574677</v>
      </c>
    </row>
    <row r="82" spans="1:18" x14ac:dyDescent="0.25">
      <c r="A82" s="1">
        <v>1004</v>
      </c>
      <c r="B82" s="1">
        <v>2020</v>
      </c>
      <c r="C82" s="2">
        <v>-1.1276532859483268E-5</v>
      </c>
      <c r="D82" s="2">
        <v>-1.0916043072938919E-2</v>
      </c>
      <c r="E82" s="2">
        <v>4.3105669319629669E-3</v>
      </c>
      <c r="F82" s="2">
        <v>0.11657039821147919</v>
      </c>
      <c r="G82" s="2">
        <v>0.10995364189147949</v>
      </c>
      <c r="H82" s="2">
        <v>2.5427183136343956E-3</v>
      </c>
      <c r="I82" s="2">
        <v>-0.10741043090820313</v>
      </c>
      <c r="K82" s="1">
        <v>2019</v>
      </c>
      <c r="L82" s="4">
        <f t="shared" si="36"/>
        <v>0.99811810214857943</v>
      </c>
      <c r="M82" s="4">
        <f t="shared" si="37"/>
        <v>0.86770059544586831</v>
      </c>
      <c r="N82" s="4">
        <f t="shared" si="38"/>
        <v>1.0651934153789466</v>
      </c>
      <c r="O82" s="4">
        <f t="shared" si="39"/>
        <v>1.0745962521275212</v>
      </c>
      <c r="P82" s="4">
        <f t="shared" si="40"/>
        <v>0.99134683304985882</v>
      </c>
      <c r="Q82" s="4">
        <f t="shared" si="41"/>
        <v>1.1555729984241927</v>
      </c>
      <c r="R82" s="4">
        <f t="shared" si="42"/>
        <v>1.1656593981582717</v>
      </c>
    </row>
    <row r="83" spans="1:18" x14ac:dyDescent="0.25">
      <c r="A83" s="1">
        <v>1004</v>
      </c>
      <c r="B83" s="1">
        <v>2021</v>
      </c>
      <c r="C83" s="2">
        <v>-3.6920080219715601E-6</v>
      </c>
      <c r="D83" s="2">
        <v>-1.0916043072938919E-2</v>
      </c>
      <c r="E83" s="2">
        <v>3.4745398443192244E-3</v>
      </c>
      <c r="F83" s="2">
        <v>-1.6230866312980652E-2</v>
      </c>
      <c r="G83" s="2">
        <v>-2.3676062002778053E-2</v>
      </c>
      <c r="H83" s="2">
        <v>2.4831010960042477E-3</v>
      </c>
      <c r="I83" s="2">
        <v>2.6158332824707031E-2</v>
      </c>
      <c r="K83" s="1">
        <v>2020</v>
      </c>
      <c r="L83" s="4">
        <f t="shared" si="36"/>
        <v>0.99810684690046303</v>
      </c>
      <c r="M83" s="4">
        <f t="shared" si="37"/>
        <v>0.85828024837263095</v>
      </c>
      <c r="N83" s="4">
        <f t="shared" si="38"/>
        <v>1.0697949132987801</v>
      </c>
      <c r="O83" s="4">
        <f t="shared" si="39"/>
        <v>1.2074556895268191</v>
      </c>
      <c r="P83" s="4">
        <f t="shared" si="40"/>
        <v>1.1065674303903197</v>
      </c>
      <c r="Q83" s="4">
        <f t="shared" si="41"/>
        <v>1.1585150338485803</v>
      </c>
      <c r="R83" s="4">
        <f t="shared" si="42"/>
        <v>1.0469451083830981</v>
      </c>
    </row>
    <row r="84" spans="1:18" x14ac:dyDescent="0.25">
      <c r="A84" s="1">
        <v>1004</v>
      </c>
      <c r="B84" s="1">
        <v>2022</v>
      </c>
      <c r="C84" s="2">
        <v>2.4629268864373444E-6</v>
      </c>
      <c r="D84" s="2">
        <v>-1.0916043072938919E-2</v>
      </c>
      <c r="E84" s="2">
        <v>3.4410080406814814E-3</v>
      </c>
      <c r="F84" s="2">
        <v>1.2770548462867737E-2</v>
      </c>
      <c r="G84" s="2">
        <v>5.2979765459895134E-3</v>
      </c>
      <c r="H84" s="2">
        <v>2.7441403362900019E-3</v>
      </c>
      <c r="I84" s="2">
        <v>-2.5539398193359375E-3</v>
      </c>
      <c r="K84" s="1">
        <v>2021</v>
      </c>
      <c r="L84" s="4">
        <f t="shared" si="36"/>
        <v>0.99810316188878001</v>
      </c>
      <c r="M84" s="4">
        <f t="shared" si="37"/>
        <v>0.84896217498624604</v>
      </c>
      <c r="N84" s="4">
        <f t="shared" si="38"/>
        <v>1.0735184233463142</v>
      </c>
      <c r="O84" s="4">
        <f t="shared" si="39"/>
        <v>1.1880158273231027</v>
      </c>
      <c r="P84" s="4">
        <f t="shared" si="40"/>
        <v>1.0806759844929701</v>
      </c>
      <c r="Q84" s="4">
        <f t="shared" si="41"/>
        <v>1.1613953183377173</v>
      </c>
      <c r="R84" s="4">
        <f t="shared" si="42"/>
        <v>1.0746927812111029</v>
      </c>
    </row>
    <row r="85" spans="1:18" x14ac:dyDescent="0.25">
      <c r="A85" s="1">
        <v>1004</v>
      </c>
      <c r="B85" s="1">
        <v>2023</v>
      </c>
      <c r="C85" s="2">
        <v>7.7158110798336565E-6</v>
      </c>
      <c r="D85" s="2">
        <v>-1.0916043072938919E-2</v>
      </c>
      <c r="E85" s="2">
        <v>2.7443910948932171E-3</v>
      </c>
      <c r="F85" s="2">
        <v>1.6933679580688477E-4</v>
      </c>
      <c r="G85" s="2">
        <v>-7.9945996403694153E-3</v>
      </c>
      <c r="H85" s="2">
        <v>2.4298490025103092E-3</v>
      </c>
      <c r="I85" s="2">
        <v>1.0425567626953125E-2</v>
      </c>
      <c r="K85" s="1">
        <v>2022</v>
      </c>
      <c r="L85" s="4">
        <f t="shared" si="36"/>
        <v>0.99810562014692006</v>
      </c>
      <c r="M85" s="4">
        <f t="shared" si="37"/>
        <v>0.83974526493409685</v>
      </c>
      <c r="N85" s="4">
        <f t="shared" si="38"/>
        <v>1.0772187716858885</v>
      </c>
      <c r="O85" s="4">
        <f t="shared" si="39"/>
        <v>1.2032847296364619</v>
      </c>
      <c r="P85" s="4">
        <f t="shared" si="40"/>
        <v>1.0864165738389877</v>
      </c>
      <c r="Q85" s="4">
        <f t="shared" si="41"/>
        <v>1.164586726910954</v>
      </c>
      <c r="R85" s="4">
        <f t="shared" si="42"/>
        <v>1.0719515824419401</v>
      </c>
    </row>
    <row r="86" spans="1:18" x14ac:dyDescent="0.25">
      <c r="A86" s="1"/>
      <c r="B86" s="1"/>
      <c r="K86" s="1">
        <v>2023</v>
      </c>
      <c r="L86" s="4">
        <f t="shared" si="36"/>
        <v>0.99811332137103326</v>
      </c>
      <c r="M86" s="4">
        <f t="shared" si="37"/>
        <v>0.83062841991830894</v>
      </c>
      <c r="N86" s="4">
        <f t="shared" si="38"/>
        <v>1.080179141638576</v>
      </c>
      <c r="O86" s="4">
        <f t="shared" si="39"/>
        <v>1.2034885072700607</v>
      </c>
      <c r="P86" s="4">
        <f t="shared" si="40"/>
        <v>1.0777657343630571</v>
      </c>
      <c r="Q86" s="4">
        <f t="shared" si="41"/>
        <v>1.1674199375507199</v>
      </c>
      <c r="R86" s="4">
        <f t="shared" si="42"/>
        <v>1.0831857456661689</v>
      </c>
    </row>
    <row r="87" spans="1:18" x14ac:dyDescent="0.25">
      <c r="B87" s="1" t="s">
        <v>10</v>
      </c>
      <c r="C87" s="2">
        <f>AVERAGE(C69:C85)</f>
        <v>-1.1108592052016106E-4</v>
      </c>
      <c r="D87" s="2">
        <f t="shared" ref="D87:I87" si="43">AVERAGE(D69:D85)</f>
        <v>-1.0916043072938919E-2</v>
      </c>
      <c r="E87" s="2">
        <f t="shared" si="43"/>
        <v>4.5368764275575384E-3</v>
      </c>
      <c r="F87" s="2">
        <f t="shared" si="43"/>
        <v>1.089555463370155E-2</v>
      </c>
      <c r="G87" s="2">
        <f t="shared" si="43"/>
        <v>4.4053019887274683E-3</v>
      </c>
      <c r="H87" s="2">
        <f t="shared" si="43"/>
        <v>9.1056548373992831E-3</v>
      </c>
      <c r="I87" s="2">
        <f t="shared" si="43"/>
        <v>4.7003802131204047E-3</v>
      </c>
      <c r="K87" s="2" t="s">
        <v>11</v>
      </c>
      <c r="L87" s="4">
        <f>AVERAGE(L69:L86)</f>
        <v>0.99873881340669124</v>
      </c>
      <c r="M87" s="4">
        <f>AVERAGE(M69:M86)</f>
        <v>0.91285047196026836</v>
      </c>
      <c r="N87" s="4">
        <f t="shared" ref="N87:R87" si="44">AVERAGE(N69:N86)</f>
        <v>1.0404429117362657</v>
      </c>
      <c r="O87" s="4">
        <f t="shared" si="44"/>
        <v>1.0114325956741732</v>
      </c>
      <c r="P87" s="4">
        <f t="shared" si="44"/>
        <v>0.95524470962453101</v>
      </c>
      <c r="Q87" s="4">
        <f t="shared" si="44"/>
        <v>1.1010336936237464</v>
      </c>
      <c r="R87" s="4">
        <f t="shared" si="44"/>
        <v>1.1601586897332394</v>
      </c>
    </row>
    <row r="88" spans="1:18" x14ac:dyDescent="0.25">
      <c r="B88" s="1"/>
      <c r="C88" s="15">
        <f t="shared" ref="C88:I88" si="45">C87-L88</f>
        <v>2.7701365507004638E-17</v>
      </c>
      <c r="D88" s="15">
        <f t="shared" si="45"/>
        <v>4.163336342344337E-17</v>
      </c>
      <c r="E88" s="15">
        <f t="shared" si="45"/>
        <v>0</v>
      </c>
      <c r="F88" s="15">
        <f t="shared" si="45"/>
        <v>0</v>
      </c>
      <c r="G88" s="15">
        <f t="shared" si="45"/>
        <v>1.9081958235744878E-17</v>
      </c>
      <c r="H88" s="15">
        <f t="shared" si="45"/>
        <v>-2.9490299091605721E-17</v>
      </c>
      <c r="I88" s="15">
        <f t="shared" si="45"/>
        <v>-6.9388939039072284E-18</v>
      </c>
      <c r="K88" s="2" t="s">
        <v>12</v>
      </c>
      <c r="L88" s="2">
        <f>LN(L86/L69)/17</f>
        <v>-1.1108592052018876E-4</v>
      </c>
      <c r="M88" s="2">
        <f>LN(M86/M69)/17</f>
        <v>-1.0916043072938961E-2</v>
      </c>
      <c r="N88" s="2">
        <f t="shared" ref="N88:Q88" si="46">LN(N86/N69)/17</f>
        <v>4.5368764275575402E-3</v>
      </c>
      <c r="O88" s="2">
        <f t="shared" si="46"/>
        <v>1.0895554633701551E-2</v>
      </c>
      <c r="P88" s="2">
        <f t="shared" si="46"/>
        <v>4.4053019887274492E-3</v>
      </c>
      <c r="Q88" s="2">
        <f t="shared" si="46"/>
        <v>9.1056548373993126E-3</v>
      </c>
      <c r="R88" s="2">
        <f>LN(R86/R69)/17</f>
        <v>4.7003802131204116E-3</v>
      </c>
    </row>
    <row r="89" spans="1:18" x14ac:dyDescent="0.25">
      <c r="A89" s="1"/>
      <c r="B89" s="1"/>
      <c r="K89" s="2" t="s">
        <v>13</v>
      </c>
      <c r="L89" s="2">
        <f>LN(L86/L87)</f>
        <v>-6.2647809041210378E-4</v>
      </c>
      <c r="M89" s="2">
        <f>LN(M86/M87)</f>
        <v>-9.4389543835634956E-2</v>
      </c>
      <c r="N89" s="2">
        <f t="shared" ref="N89:R89" si="47">LN(N86/N87)</f>
        <v>3.7480400105440549E-2</v>
      </c>
      <c r="O89" s="2">
        <f t="shared" si="47"/>
        <v>0.1738566913566266</v>
      </c>
      <c r="P89" s="2">
        <f t="shared" si="47"/>
        <v>0.12067786468921397</v>
      </c>
      <c r="Q89" s="2">
        <f t="shared" si="47"/>
        <v>5.8546672217136261E-2</v>
      </c>
      <c r="R89" s="2">
        <f t="shared" si="47"/>
        <v>-6.865033363292708E-2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1.0350019438192248E-3</v>
      </c>
      <c r="D91" s="2">
        <v>-1.0916043072938919E-2</v>
      </c>
      <c r="E91" s="2">
        <v>7.8494912013411522E-3</v>
      </c>
      <c r="F91" s="2">
        <v>-6.339147686958313E-2</v>
      </c>
      <c r="G91" s="2">
        <v>-6.542302668094635E-2</v>
      </c>
      <c r="H91" s="2">
        <v>7.0665284991264343E-2</v>
      </c>
      <c r="I91" s="2">
        <v>0.13608932495117188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2.5855019339360297E-4</v>
      </c>
      <c r="D92" s="2">
        <v>-1.0916043072938919E-2</v>
      </c>
      <c r="E92" s="2">
        <v>7.5469114817678928E-3</v>
      </c>
      <c r="F92" s="2">
        <v>-2.2305667400360107E-2</v>
      </c>
      <c r="G92" s="2">
        <v>-2.541624940931797E-2</v>
      </c>
      <c r="H92" s="2">
        <v>3.3286016434431076E-2</v>
      </c>
      <c r="I92" s="2">
        <v>5.8701515197753906E-2</v>
      </c>
      <c r="K92" s="1">
        <v>2007</v>
      </c>
      <c r="L92" s="4">
        <f t="shared" ref="L92:L108" si="48">L91*EXP(C91)</f>
        <v>1.0010355377431663</v>
      </c>
      <c r="M92" s="4">
        <f t="shared" ref="M92:M108" si="49">M91*EXP(D91)</f>
        <v>0.98914332072297739</v>
      </c>
      <c r="N92" s="4">
        <f t="shared" ref="N92:N108" si="50">N91*EXP(E91)</f>
        <v>1.0078803792229261</v>
      </c>
      <c r="O92" s="4">
        <f t="shared" ref="O92:O108" si="51">O91*EXP(F91)</f>
        <v>0.93857597097643708</v>
      </c>
      <c r="P92" s="4">
        <f t="shared" ref="P92:P108" si="52">P91*EXP(G91)</f>
        <v>0.9366711426715747</v>
      </c>
      <c r="Q92" s="4">
        <f t="shared" ref="Q92:Q108" si="53">Q91*EXP(H91)</f>
        <v>1.0732219422511262</v>
      </c>
      <c r="R92" s="4">
        <f t="shared" ref="R92:R108" si="54">R91*EXP(I91)</f>
        <v>1.1457842361448694</v>
      </c>
    </row>
    <row r="93" spans="1:18" x14ac:dyDescent="0.25">
      <c r="A93" s="1">
        <v>1005</v>
      </c>
      <c r="B93" s="1">
        <v>2009</v>
      </c>
      <c r="C93" s="2">
        <v>1.63101518410258E-4</v>
      </c>
      <c r="D93" s="2">
        <v>-1.0916043072938919E-2</v>
      </c>
      <c r="E93" s="2">
        <v>7.4127637781202793E-3</v>
      </c>
      <c r="F93" s="2">
        <v>1.6564995050430298E-2</v>
      </c>
      <c r="G93" s="2">
        <v>1.3224816881120205E-2</v>
      </c>
      <c r="H93" s="2">
        <v>4.0756680071353912E-2</v>
      </c>
      <c r="I93" s="2">
        <v>2.7532577514648438E-2</v>
      </c>
      <c r="K93" s="1">
        <v>2008</v>
      </c>
      <c r="L93" s="4">
        <f t="shared" si="48"/>
        <v>1.0012943891366406</v>
      </c>
      <c r="M93" s="4">
        <f t="shared" si="49"/>
        <v>0.97840450893087894</v>
      </c>
      <c r="N93" s="4">
        <f t="shared" si="50"/>
        <v>1.0155155379236711</v>
      </c>
      <c r="O93" s="4">
        <f t="shared" si="51"/>
        <v>0.91787217197679394</v>
      </c>
      <c r="P93" s="4">
        <f t="shared" si="52"/>
        <v>0.913164466468668</v>
      </c>
      <c r="Q93" s="4">
        <f t="shared" si="53"/>
        <v>1.1095464202710963</v>
      </c>
      <c r="R93" s="4">
        <f t="shared" si="54"/>
        <v>1.2150568188065516</v>
      </c>
    </row>
    <row r="94" spans="1:18" x14ac:dyDescent="0.25">
      <c r="A94" s="1">
        <v>1005</v>
      </c>
      <c r="B94" s="1">
        <v>2010</v>
      </c>
      <c r="C94" s="2">
        <v>-6.3325845985673368E-5</v>
      </c>
      <c r="D94" s="2">
        <v>-1.0916043072938919E-2</v>
      </c>
      <c r="E94" s="2">
        <v>5.1211086101830006E-3</v>
      </c>
      <c r="F94" s="2">
        <v>6.1681956052780151E-2</v>
      </c>
      <c r="G94" s="2">
        <v>5.5823694914579391E-2</v>
      </c>
      <c r="H94" s="2">
        <v>4.4548571109771729E-2</v>
      </c>
      <c r="I94" s="2">
        <v>-1.1275291442871094E-2</v>
      </c>
      <c r="K94" s="1">
        <v>2009</v>
      </c>
      <c r="L94" s="4">
        <f t="shared" si="48"/>
        <v>1.0014577150908781</v>
      </c>
      <c r="M94" s="4">
        <f t="shared" si="49"/>
        <v>0.96778228497422358</v>
      </c>
      <c r="N94" s="4">
        <f t="shared" si="50"/>
        <v>1.0230712846035586</v>
      </c>
      <c r="O94" s="4">
        <f t="shared" si="51"/>
        <v>0.93320334983505604</v>
      </c>
      <c r="P94" s="4">
        <f t="shared" si="52"/>
        <v>0.92532110681304092</v>
      </c>
      <c r="Q94" s="4">
        <f t="shared" si="53"/>
        <v>1.1557020346090878</v>
      </c>
      <c r="R94" s="4">
        <f t="shared" si="54"/>
        <v>1.2489752532088076</v>
      </c>
    </row>
    <row r="95" spans="1:18" x14ac:dyDescent="0.25">
      <c r="A95" s="1">
        <v>1005</v>
      </c>
      <c r="B95" s="1">
        <v>2011</v>
      </c>
      <c r="C95" s="2">
        <v>-8.402228559134528E-6</v>
      </c>
      <c r="D95" s="2">
        <v>-1.0916043072938919E-2</v>
      </c>
      <c r="E95" s="2">
        <v>3.7765579763799906E-3</v>
      </c>
      <c r="F95" s="2">
        <v>-8.0331265926361084E-2</v>
      </c>
      <c r="G95" s="2">
        <v>-8.7479151785373688E-2</v>
      </c>
      <c r="H95" s="2">
        <v>2.5210988242179155E-3</v>
      </c>
      <c r="I95" s="2">
        <v>9.0000152587890625E-2</v>
      </c>
      <c r="K95" s="1">
        <v>2010</v>
      </c>
      <c r="L95" s="4">
        <f t="shared" si="48"/>
        <v>1.001394298941813</v>
      </c>
      <c r="M95" s="4">
        <f t="shared" si="49"/>
        <v>0.95727538309627436</v>
      </c>
      <c r="N95" s="4">
        <f t="shared" si="50"/>
        <v>1.0283239821055175</v>
      </c>
      <c r="O95" s="4">
        <f t="shared" si="51"/>
        <v>0.99257749072959067</v>
      </c>
      <c r="P95" s="4">
        <f t="shared" si="52"/>
        <v>0.97844493925184339</v>
      </c>
      <c r="Q95" s="4">
        <f t="shared" si="53"/>
        <v>1.2083509182979768</v>
      </c>
      <c r="R95" s="4">
        <f t="shared" si="54"/>
        <v>1.2349717881560767</v>
      </c>
    </row>
    <row r="96" spans="1:18" x14ac:dyDescent="0.25">
      <c r="A96" s="1">
        <v>1005</v>
      </c>
      <c r="B96" s="1">
        <v>2012</v>
      </c>
      <c r="C96" s="2">
        <v>-3.0081559998507146E-6</v>
      </c>
      <c r="D96" s="2">
        <v>-1.0916043072938919E-2</v>
      </c>
      <c r="E96" s="2">
        <v>3.2952134497463703E-3</v>
      </c>
      <c r="F96" s="2">
        <v>-6.0585379600524902E-2</v>
      </c>
      <c r="G96" s="2">
        <v>-6.8209215998649597E-2</v>
      </c>
      <c r="H96" s="2">
        <v>2.2451081313192844E-3</v>
      </c>
      <c r="I96" s="2">
        <v>7.0454597473144531E-2</v>
      </c>
      <c r="K96" s="1">
        <v>2011</v>
      </c>
      <c r="L96" s="4">
        <f t="shared" si="48"/>
        <v>1.0013858850333832</v>
      </c>
      <c r="M96" s="4">
        <f t="shared" si="49"/>
        <v>0.94688255128220911</v>
      </c>
      <c r="N96" s="4">
        <f t="shared" si="50"/>
        <v>1.0322148496614711</v>
      </c>
      <c r="O96" s="4">
        <f t="shared" si="51"/>
        <v>0.91596102980585525</v>
      </c>
      <c r="P96" s="4">
        <f t="shared" si="52"/>
        <v>0.89648840820175246</v>
      </c>
      <c r="Q96" s="4">
        <f t="shared" si="53"/>
        <v>1.2114011337090018</v>
      </c>
      <c r="R96" s="4">
        <f t="shared" si="54"/>
        <v>1.3512745778899395</v>
      </c>
    </row>
    <row r="97" spans="1:18" x14ac:dyDescent="0.25">
      <c r="A97" s="1">
        <v>1005</v>
      </c>
      <c r="B97" s="1">
        <v>2013</v>
      </c>
      <c r="C97" s="2">
        <v>8.7775674728618469E-7</v>
      </c>
      <c r="D97" s="2">
        <v>-1.0916043072938919E-2</v>
      </c>
      <c r="E97" s="2">
        <v>2.759870607405901E-3</v>
      </c>
      <c r="F97" s="2">
        <v>-4.9203038215637207E-2</v>
      </c>
      <c r="G97" s="2">
        <v>-5.7358331978321075E-2</v>
      </c>
      <c r="H97" s="2">
        <v>1.772096729837358E-3</v>
      </c>
      <c r="I97" s="2">
        <v>5.9129714965820313E-2</v>
      </c>
      <c r="K97" s="1">
        <v>2012</v>
      </c>
      <c r="L97" s="4">
        <f t="shared" si="48"/>
        <v>1.0013828727129557</v>
      </c>
      <c r="M97" s="4">
        <f t="shared" si="49"/>
        <v>0.93660255110992929</v>
      </c>
      <c r="N97" s="4">
        <f t="shared" si="50"/>
        <v>1.0356218281949772</v>
      </c>
      <c r="O97" s="4">
        <f t="shared" si="51"/>
        <v>0.86211479986035677</v>
      </c>
      <c r="P97" s="4">
        <f t="shared" si="52"/>
        <v>0.83737847350160566</v>
      </c>
      <c r="Q97" s="4">
        <f t="shared" si="53"/>
        <v>1.2141239155707459</v>
      </c>
      <c r="R97" s="4">
        <f t="shared" si="54"/>
        <v>1.4499120164508745</v>
      </c>
    </row>
    <row r="98" spans="1:18" x14ac:dyDescent="0.25">
      <c r="A98" s="1">
        <v>1005</v>
      </c>
      <c r="B98" s="1">
        <v>2014</v>
      </c>
      <c r="C98" s="2">
        <v>3.204396989531233E-6</v>
      </c>
      <c r="D98" s="2">
        <v>-1.0916043072938919E-2</v>
      </c>
      <c r="E98" s="2">
        <v>1.5167302917689085E-3</v>
      </c>
      <c r="F98" s="2">
        <v>7.3921501636505127E-2</v>
      </c>
      <c r="G98" s="2">
        <v>6.4525395631790161E-2</v>
      </c>
      <c r="H98" s="2">
        <v>1.3527851551771164E-3</v>
      </c>
      <c r="I98" s="2">
        <v>-6.3172340393066406E-2</v>
      </c>
      <c r="K98" s="1">
        <v>2013</v>
      </c>
      <c r="L98" s="4">
        <f t="shared" si="48"/>
        <v>1.0013837516839146</v>
      </c>
      <c r="M98" s="4">
        <f t="shared" si="49"/>
        <v>0.9264341576024876</v>
      </c>
      <c r="N98" s="4">
        <f t="shared" si="50"/>
        <v>1.0384839581764962</v>
      </c>
      <c r="O98" s="4">
        <f t="shared" si="51"/>
        <v>0.82072278905211771</v>
      </c>
      <c r="P98" s="4">
        <f t="shared" si="52"/>
        <v>0.79069935625054977</v>
      </c>
      <c r="Q98" s="4">
        <f t="shared" si="53"/>
        <v>1.2162773680906851</v>
      </c>
      <c r="R98" s="4">
        <f t="shared" si="54"/>
        <v>1.5382302868512581</v>
      </c>
    </row>
    <row r="99" spans="1:18" x14ac:dyDescent="0.25">
      <c r="A99" s="1">
        <v>1005</v>
      </c>
      <c r="B99" s="1">
        <v>2015</v>
      </c>
      <c r="C99" s="2">
        <v>9.1588190116453916E-6</v>
      </c>
      <c r="D99" s="2">
        <v>-1.0916043072938919E-2</v>
      </c>
      <c r="E99" s="2">
        <v>3.0307290144264698E-3</v>
      </c>
      <c r="F99" s="2">
        <v>-4.180184006690979E-2</v>
      </c>
      <c r="G99" s="2">
        <v>-4.9677994102239609E-2</v>
      </c>
      <c r="H99" s="2">
        <v>2.0276184659451246E-3</v>
      </c>
      <c r="I99" s="2">
        <v>5.1705360412597656E-2</v>
      </c>
      <c r="K99" s="1">
        <v>2014</v>
      </c>
      <c r="L99" s="4">
        <f t="shared" si="48"/>
        <v>1.0013869605201351</v>
      </c>
      <c r="M99" s="4">
        <f t="shared" si="49"/>
        <v>0.91637615908211878</v>
      </c>
      <c r="N99" s="4">
        <f t="shared" si="50"/>
        <v>1.040060253358519</v>
      </c>
      <c r="O99" s="4">
        <f t="shared" si="51"/>
        <v>0.88369051369527918</v>
      </c>
      <c r="P99" s="4">
        <f t="shared" si="52"/>
        <v>0.84340157652233416</v>
      </c>
      <c r="Q99" s="4">
        <f t="shared" si="53"/>
        <v>1.2179238434714517</v>
      </c>
      <c r="R99" s="4">
        <f t="shared" si="54"/>
        <v>1.4440623971423832</v>
      </c>
    </row>
    <row r="100" spans="1:18" x14ac:dyDescent="0.25">
      <c r="A100" s="1">
        <v>1005</v>
      </c>
      <c r="B100" s="1">
        <v>2016</v>
      </c>
      <c r="C100" s="2">
        <v>1.9563372916309163E-5</v>
      </c>
      <c r="D100" s="2">
        <v>-1.0916043072938919E-2</v>
      </c>
      <c r="E100" s="2">
        <v>4.1647297330200672E-3</v>
      </c>
      <c r="F100" s="2">
        <v>0.1061779260635376</v>
      </c>
      <c r="G100" s="2">
        <v>9.944617748260498E-2</v>
      </c>
      <c r="H100" s="2">
        <v>2.7945481706410646E-3</v>
      </c>
      <c r="I100" s="2">
        <v>-9.6651077270507813E-2</v>
      </c>
      <c r="K100" s="1">
        <v>2015</v>
      </c>
      <c r="L100" s="4">
        <f t="shared" si="48"/>
        <v>1.0013961320840672</v>
      </c>
      <c r="M100" s="4">
        <f t="shared" si="49"/>
        <v>0.90642735702585442</v>
      </c>
      <c r="N100" s="4">
        <f t="shared" si="50"/>
        <v>1.043217175616622</v>
      </c>
      <c r="O100" s="4">
        <f t="shared" si="51"/>
        <v>0.84751205525445983</v>
      </c>
      <c r="P100" s="4">
        <f t="shared" si="52"/>
        <v>0.8025267730107033</v>
      </c>
      <c r="Q100" s="4">
        <f t="shared" si="53"/>
        <v>1.2203958336261205</v>
      </c>
      <c r="R100" s="4">
        <f t="shared" si="54"/>
        <v>1.5206921776956672</v>
      </c>
    </row>
    <row r="101" spans="1:18" x14ac:dyDescent="0.25">
      <c r="A101" s="1">
        <v>1005</v>
      </c>
      <c r="B101" s="1">
        <v>2017</v>
      </c>
      <c r="C101" s="2">
        <v>2.5674327844171785E-5</v>
      </c>
      <c r="D101" s="2">
        <v>-1.0916043072938919E-2</v>
      </c>
      <c r="E101" s="2">
        <v>3.6286457907408476E-3</v>
      </c>
      <c r="F101" s="2">
        <v>3.0729830265045166E-2</v>
      </c>
      <c r="G101" s="2">
        <v>2.3468106985092163E-2</v>
      </c>
      <c r="H101" s="2">
        <v>2.6216928381472826E-3</v>
      </c>
      <c r="I101" s="2">
        <v>-2.0846366882324219E-2</v>
      </c>
      <c r="K101" s="1">
        <v>2016</v>
      </c>
      <c r="L101" s="4">
        <f t="shared" si="48"/>
        <v>1.0014157229616674</v>
      </c>
      <c r="M101" s="4">
        <f t="shared" si="49"/>
        <v>0.89658656592270547</v>
      </c>
      <c r="N101" s="4">
        <f t="shared" si="50"/>
        <v>1.0475709530660962</v>
      </c>
      <c r="O101" s="4">
        <f t="shared" si="51"/>
        <v>0.94245011515698129</v>
      </c>
      <c r="P101" s="4">
        <f t="shared" si="52"/>
        <v>0.88643818511234651</v>
      </c>
      <c r="Q101" s="4">
        <f t="shared" si="53"/>
        <v>1.223811058352845</v>
      </c>
      <c r="R101" s="4">
        <f t="shared" si="54"/>
        <v>1.3805949562761333</v>
      </c>
    </row>
    <row r="102" spans="1:18" x14ac:dyDescent="0.25">
      <c r="A102" s="1">
        <v>1005</v>
      </c>
      <c r="B102" s="1">
        <v>2018</v>
      </c>
      <c r="C102" s="2">
        <v>3.1842879252508283E-5</v>
      </c>
      <c r="D102" s="2">
        <v>-1.0916043072938919E-2</v>
      </c>
      <c r="E102" s="2">
        <v>3.3809114247560501E-3</v>
      </c>
      <c r="F102" s="2">
        <v>-5.4675638675689697E-3</v>
      </c>
      <c r="G102" s="2">
        <v>-1.2970852665603161E-2</v>
      </c>
      <c r="H102" s="2">
        <v>2.5194596964865923E-3</v>
      </c>
      <c r="I102" s="2">
        <v>1.5489578247070313E-2</v>
      </c>
      <c r="K102" s="1">
        <v>2017</v>
      </c>
      <c r="L102" s="4">
        <f t="shared" si="48"/>
        <v>1.0014414339673019</v>
      </c>
      <c r="M102" s="4">
        <f t="shared" si="49"/>
        <v>0.88685261313239561</v>
      </c>
      <c r="N102" s="4">
        <f t="shared" si="50"/>
        <v>1.0513791220651114</v>
      </c>
      <c r="O102" s="4">
        <f t="shared" si="51"/>
        <v>0.9718610290119073</v>
      </c>
      <c r="P102" s="4">
        <f t="shared" si="52"/>
        <v>0.90748723590576397</v>
      </c>
      <c r="Q102" s="4">
        <f t="shared" si="53"/>
        <v>1.2270237245115765</v>
      </c>
      <c r="R102" s="4">
        <f t="shared" si="54"/>
        <v>1.3521124768735744</v>
      </c>
    </row>
    <row r="103" spans="1:18" x14ac:dyDescent="0.25">
      <c r="A103" s="1">
        <v>1005</v>
      </c>
      <c r="B103" s="1">
        <v>2019</v>
      </c>
      <c r="C103" s="2">
        <v>3.8332953408826143E-5</v>
      </c>
      <c r="D103" s="2">
        <v>-1.0916043072938919E-2</v>
      </c>
      <c r="E103" s="2">
        <v>3.1420283485203981E-3</v>
      </c>
      <c r="F103" s="2">
        <v>6.2465906143188477E-2</v>
      </c>
      <c r="G103" s="2">
        <v>5.473022535443306E-2</v>
      </c>
      <c r="H103" s="2">
        <v>2.5238527450710535E-3</v>
      </c>
      <c r="I103" s="2">
        <v>-5.2206039428710938E-2</v>
      </c>
      <c r="K103" s="1">
        <v>2018</v>
      </c>
      <c r="L103" s="4">
        <f t="shared" si="48"/>
        <v>1.0014733232536828</v>
      </c>
      <c r="M103" s="4">
        <f t="shared" si="49"/>
        <v>0.87722433874562777</v>
      </c>
      <c r="N103" s="4">
        <f t="shared" si="50"/>
        <v>1.0549397574554154</v>
      </c>
      <c r="O103" s="4">
        <f t="shared" si="51"/>
        <v>0.96656181685716192</v>
      </c>
      <c r="P103" s="4">
        <f t="shared" si="52"/>
        <v>0.89579236287502939</v>
      </c>
      <c r="Q103" s="4">
        <f t="shared" si="53"/>
        <v>1.230119058979988</v>
      </c>
      <c r="R103" s="4">
        <f t="shared" si="54"/>
        <v>1.3732191737957924</v>
      </c>
    </row>
    <row r="104" spans="1:18" x14ac:dyDescent="0.25">
      <c r="A104" s="1">
        <v>1005</v>
      </c>
      <c r="B104" s="1">
        <v>2020</v>
      </c>
      <c r="C104" s="2">
        <v>1.2661539949476719E-4</v>
      </c>
      <c r="D104" s="2">
        <v>-1.0916043072938919E-2</v>
      </c>
      <c r="E104" s="2">
        <v>2.3685225751250982E-3</v>
      </c>
      <c r="F104" s="2">
        <v>4.5881956815719604E-2</v>
      </c>
      <c r="G104" s="2">
        <v>3.7461049854755402E-2</v>
      </c>
      <c r="H104" s="2">
        <v>7.5308242812752724E-3</v>
      </c>
      <c r="I104" s="2">
        <v>-2.993011474609375E-2</v>
      </c>
      <c r="K104" s="1">
        <v>2019</v>
      </c>
      <c r="L104" s="4">
        <f t="shared" si="48"/>
        <v>1.0015117134197227</v>
      </c>
      <c r="M104" s="4">
        <f t="shared" si="49"/>
        <v>0.86770059544586831</v>
      </c>
      <c r="N104" s="4">
        <f t="shared" si="50"/>
        <v>1.0582596209006152</v>
      </c>
      <c r="O104" s="4">
        <f t="shared" si="51"/>
        <v>1.0288646196850275</v>
      </c>
      <c r="P104" s="4">
        <f t="shared" si="52"/>
        <v>0.94618572234169318</v>
      </c>
      <c r="Q104" s="4">
        <f t="shared" si="53"/>
        <v>1.2332276194681355</v>
      </c>
      <c r="R104" s="4">
        <f t="shared" si="54"/>
        <v>1.3033680293149781</v>
      </c>
    </row>
    <row r="105" spans="1:18" x14ac:dyDescent="0.25">
      <c r="A105" s="1">
        <v>1005</v>
      </c>
      <c r="B105" s="1">
        <v>2021</v>
      </c>
      <c r="C105" s="2">
        <v>3.3771590096876025E-5</v>
      </c>
      <c r="D105" s="2">
        <v>-1.0916043072938919E-2</v>
      </c>
      <c r="E105" s="2">
        <v>1.9642997067421675E-3</v>
      </c>
      <c r="F105" s="2">
        <v>-1.237139105796814E-2</v>
      </c>
      <c r="G105" s="2">
        <v>-2.1289363503456116E-2</v>
      </c>
      <c r="H105" s="2">
        <v>1.8449147464707494E-3</v>
      </c>
      <c r="I105" s="2">
        <v>2.3135185241699219E-2</v>
      </c>
      <c r="K105" s="1">
        <v>2020</v>
      </c>
      <c r="L105" s="4">
        <f t="shared" si="48"/>
        <v>1.001638528253602</v>
      </c>
      <c r="M105" s="4">
        <f t="shared" si="49"/>
        <v>0.85828024837263095</v>
      </c>
      <c r="N105" s="4">
        <f t="shared" si="50"/>
        <v>1.060769103412891</v>
      </c>
      <c r="O105" s="4">
        <f t="shared" si="51"/>
        <v>1.0771706554519032</v>
      </c>
      <c r="P105" s="4">
        <f t="shared" si="52"/>
        <v>0.98230310680885169</v>
      </c>
      <c r="Q105" s="4">
        <f t="shared" si="53"/>
        <v>1.2425498981323579</v>
      </c>
      <c r="R105" s="4">
        <f t="shared" si="54"/>
        <v>1.2649360799088916</v>
      </c>
    </row>
    <row r="106" spans="1:18" x14ac:dyDescent="0.25">
      <c r="A106" s="1">
        <v>1005</v>
      </c>
      <c r="B106" s="1">
        <v>2022</v>
      </c>
      <c r="C106" s="2">
        <v>6.2558427453041077E-4</v>
      </c>
      <c r="D106" s="2">
        <v>-1.0916043072938919E-2</v>
      </c>
      <c r="E106" s="2">
        <v>1.6603226540610194E-3</v>
      </c>
      <c r="F106" s="2">
        <v>-1.6119182109832764E-3</v>
      </c>
      <c r="G106" s="2">
        <v>-1.0242054238915443E-2</v>
      </c>
      <c r="H106" s="2">
        <v>3.5410653799772263E-2</v>
      </c>
      <c r="I106" s="2">
        <v>4.5652389526367188E-2</v>
      </c>
      <c r="K106" s="1">
        <v>2021</v>
      </c>
      <c r="L106" s="4">
        <f t="shared" si="48"/>
        <v>1.0016723557506044</v>
      </c>
      <c r="M106" s="4">
        <f t="shared" si="49"/>
        <v>0.84896217498624604</v>
      </c>
      <c r="N106" s="4">
        <f t="shared" si="50"/>
        <v>1.0628548196669192</v>
      </c>
      <c r="O106" s="4">
        <f t="shared" si="51"/>
        <v>1.0639266483499523</v>
      </c>
      <c r="P106" s="4">
        <f t="shared" si="52"/>
        <v>0.96161153559747747</v>
      </c>
      <c r="Q106" s="4">
        <f t="shared" si="53"/>
        <v>1.2448444127037104</v>
      </c>
      <c r="R106" s="4">
        <f t="shared" si="54"/>
        <v>1.2945417563486414</v>
      </c>
    </row>
    <row r="107" spans="1:18" x14ac:dyDescent="0.25">
      <c r="A107" s="1">
        <v>1005</v>
      </c>
      <c r="B107" s="1">
        <v>2023</v>
      </c>
      <c r="C107" s="2">
        <v>3.8619698898401111E-5</v>
      </c>
      <c r="D107" s="2">
        <v>-1.0916043072938919E-2</v>
      </c>
      <c r="E107" s="2">
        <v>2.043931046500802E-3</v>
      </c>
      <c r="F107" s="2">
        <v>-6.0779035091400146E-2</v>
      </c>
      <c r="G107" s="2">
        <v>-6.9612525403499603E-2</v>
      </c>
      <c r="H107" s="2">
        <v>2.1693853195756674E-3</v>
      </c>
      <c r="I107" s="2">
        <v>7.1781158447265625E-2</v>
      </c>
      <c r="K107" s="1">
        <v>2022</v>
      </c>
      <c r="L107" s="4">
        <f t="shared" si="48"/>
        <v>1.002299182270558</v>
      </c>
      <c r="M107" s="4">
        <f t="shared" si="49"/>
        <v>0.83974526493409685</v>
      </c>
      <c r="N107" s="4">
        <f t="shared" si="50"/>
        <v>1.0646209673837985</v>
      </c>
      <c r="O107" s="4">
        <f t="shared" si="51"/>
        <v>1.0622130670578023</v>
      </c>
      <c r="P107" s="4">
        <f t="shared" si="52"/>
        <v>0.95181292271123741</v>
      </c>
      <c r="Q107" s="4">
        <f t="shared" si="53"/>
        <v>1.2897149257883034</v>
      </c>
      <c r="R107" s="4">
        <f t="shared" si="54"/>
        <v>1.3550104492893542</v>
      </c>
    </row>
    <row r="108" spans="1:18" x14ac:dyDescent="0.25">
      <c r="A108" s="1"/>
      <c r="B108" s="1"/>
      <c r="K108" s="1">
        <v>2023</v>
      </c>
      <c r="L108" s="4">
        <f t="shared" si="48"/>
        <v>1.0023378915106482</v>
      </c>
      <c r="M108" s="4">
        <f t="shared" si="49"/>
        <v>0.83062841991830894</v>
      </c>
      <c r="N108" s="4">
        <f t="shared" si="50"/>
        <v>1.0667992045567554</v>
      </c>
      <c r="O108" s="4">
        <f t="shared" si="51"/>
        <v>0.99957558580910333</v>
      </c>
      <c r="P108" s="4">
        <f t="shared" si="52"/>
        <v>0.88780842341556276</v>
      </c>
      <c r="Q108" s="4">
        <f t="shared" si="53"/>
        <v>1.2925158514597788</v>
      </c>
      <c r="R108" s="4">
        <f t="shared" si="54"/>
        <v>1.4558505851244474</v>
      </c>
    </row>
    <row r="109" spans="1:18" x14ac:dyDescent="0.25">
      <c r="B109" s="1" t="s">
        <v>10</v>
      </c>
      <c r="C109" s="2">
        <f>AVERAGE(C91:C107)</f>
        <v>1.3736252319230356E-4</v>
      </c>
      <c r="D109" s="2">
        <f t="shared" ref="D109:I109" si="55">AVERAGE(D91:D107)</f>
        <v>-1.0916043072938919E-2</v>
      </c>
      <c r="E109" s="2">
        <f t="shared" si="55"/>
        <v>3.8036922170944952E-3</v>
      </c>
      <c r="F109" s="2">
        <f t="shared" si="55"/>
        <v>-2.4970840005313649E-5</v>
      </c>
      <c r="G109" s="2">
        <f t="shared" si="55"/>
        <v>-6.9999587448204264E-3</v>
      </c>
      <c r="H109" s="2">
        <f t="shared" si="55"/>
        <v>1.5093564206515165E-2</v>
      </c>
      <c r="I109" s="2">
        <f t="shared" si="55"/>
        <v>2.2093548494226792E-2</v>
      </c>
      <c r="K109" s="2" t="s">
        <v>11</v>
      </c>
      <c r="L109" s="4">
        <f>AVERAGE(L91:L108)</f>
        <v>1.0014393163519302</v>
      </c>
      <c r="M109" s="4">
        <f>AVERAGE(M91:M108)</f>
        <v>0.91285047196026836</v>
      </c>
      <c r="N109" s="4">
        <f t="shared" ref="N109:R109" si="56">AVERAGE(N91:N108)</f>
        <v>1.0406434887428535</v>
      </c>
      <c r="O109" s="4">
        <f t="shared" si="56"/>
        <v>0.95693631714254379</v>
      </c>
      <c r="P109" s="4">
        <f t="shared" si="56"/>
        <v>0.9079742076366687</v>
      </c>
      <c r="Q109" s="4">
        <f t="shared" si="56"/>
        <v>1.2005972199607771</v>
      </c>
      <c r="R109" s="4">
        <f t="shared" si="56"/>
        <v>1.3293662810710136</v>
      </c>
    </row>
    <row r="110" spans="1:18" x14ac:dyDescent="0.25">
      <c r="B110" s="1"/>
      <c r="C110" s="15">
        <f t="shared" ref="C110:I110" si="57">C109-L110</f>
        <v>1.100465205072787E-17</v>
      </c>
      <c r="D110" s="15">
        <f t="shared" si="57"/>
        <v>4.163336342344337E-17</v>
      </c>
      <c r="E110" s="15">
        <f t="shared" si="57"/>
        <v>-1.5178830414797062E-17</v>
      </c>
      <c r="F110" s="15">
        <f t="shared" si="57"/>
        <v>2.7376104855258987E-18</v>
      </c>
      <c r="G110" s="15">
        <f t="shared" si="57"/>
        <v>-9.540979117872439E-18</v>
      </c>
      <c r="H110" s="15">
        <f t="shared" si="57"/>
        <v>-1.9081958235744878E-17</v>
      </c>
      <c r="I110" s="15">
        <f t="shared" si="57"/>
        <v>0</v>
      </c>
      <c r="K110" s="2" t="s">
        <v>12</v>
      </c>
      <c r="L110" s="2">
        <f>LN(L108/L91)/17</f>
        <v>1.3736252319229255E-4</v>
      </c>
      <c r="M110" s="2">
        <f>LN(M108/M91)/17</f>
        <v>-1.0916043072938961E-2</v>
      </c>
      <c r="N110" s="2">
        <f t="shared" ref="N110:Q110" si="58">LN(N108/N91)/17</f>
        <v>3.8036922170945103E-3</v>
      </c>
      <c r="O110" s="2">
        <f t="shared" si="58"/>
        <v>-2.4970840005316386E-5</v>
      </c>
      <c r="P110" s="2">
        <f t="shared" si="58"/>
        <v>-6.9999587448204168E-3</v>
      </c>
      <c r="Q110" s="2">
        <f t="shared" si="58"/>
        <v>1.5093564206515184E-2</v>
      </c>
      <c r="R110" s="2">
        <f>LN(R108/R91)/17</f>
        <v>2.2093548494226779E-2</v>
      </c>
    </row>
    <row r="111" spans="1:18" x14ac:dyDescent="0.25">
      <c r="A111" s="1"/>
      <c r="B111" s="1"/>
      <c r="K111" s="2" t="s">
        <v>13</v>
      </c>
      <c r="L111" s="2">
        <f>LN(L108/L109)</f>
        <v>8.9688136527985485E-4</v>
      </c>
      <c r="M111" s="2">
        <f>LN(M108/M109)</f>
        <v>-9.4389543835634956E-2</v>
      </c>
      <c r="N111" s="2">
        <f t="shared" ref="N111:R111" si="59">LN(N108/N109)</f>
        <v>2.4823506701666255E-2</v>
      </c>
      <c r="O111" s="2">
        <f t="shared" si="59"/>
        <v>4.3593929723924833E-2</v>
      </c>
      <c r="P111" s="2">
        <f t="shared" si="59"/>
        <v>-2.2459992191165911E-2</v>
      </c>
      <c r="Q111" s="2">
        <f t="shared" si="59"/>
        <v>7.3771475219415031E-2</v>
      </c>
      <c r="R111" s="2">
        <f t="shared" si="59"/>
        <v>9.088797611878352E-2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-1.2103340122848749E-3</v>
      </c>
      <c r="D113" s="2">
        <v>-1.0916043072938919E-2</v>
      </c>
      <c r="E113" s="2">
        <v>1.993877999484539E-2</v>
      </c>
      <c r="F113" s="2">
        <v>8.9249253273010254E-2</v>
      </c>
      <c r="G113" s="2">
        <v>9.7061656415462494E-2</v>
      </c>
      <c r="H113" s="2">
        <v>1.6163337975740433E-2</v>
      </c>
      <c r="I113" s="2">
        <v>-8.0898284912109375E-2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-4.7839195467531681E-3</v>
      </c>
      <c r="D114" s="2">
        <v>-1.0916043072938919E-2</v>
      </c>
      <c r="E114" s="2">
        <v>2.8903128579258919E-2</v>
      </c>
      <c r="F114" s="2">
        <v>-2.5343060493469238E-2</v>
      </c>
      <c r="G114" s="2">
        <v>-1.2139894068241119E-2</v>
      </c>
      <c r="H114" s="2">
        <v>6.0325782746076584E-2</v>
      </c>
      <c r="I114" s="2">
        <v>7.2465896606445313E-2</v>
      </c>
      <c r="K114" s="1">
        <v>2007</v>
      </c>
      <c r="L114" s="4">
        <f t="shared" ref="L114:L130" si="60">L113*EXP(C113)</f>
        <v>0.99879039814651038</v>
      </c>
      <c r="M114" s="4">
        <f t="shared" ref="M114:M130" si="61">M113*EXP(D113)</f>
        <v>0.98914332072297739</v>
      </c>
      <c r="N114" s="4">
        <f t="shared" ref="N114:N130" si="62">N113*EXP(E113)</f>
        <v>1.0201388852072224</v>
      </c>
      <c r="O114" s="4">
        <f t="shared" ref="O114:O130" si="63">O113*EXP(F113)</f>
        <v>1.0933531442154221</v>
      </c>
      <c r="P114" s="4">
        <f t="shared" ref="P114:P130" si="64">P113*EXP(G113)</f>
        <v>1.1019283124763999</v>
      </c>
      <c r="Q114" s="4">
        <f t="shared" ref="Q114:Q130" si="65">Q113*EXP(H113)</f>
        <v>1.0162946713641969</v>
      </c>
      <c r="R114" s="4">
        <f t="shared" ref="R114:R130" si="66">R113*EXP(I113)</f>
        <v>0.92228749722763637</v>
      </c>
    </row>
    <row r="115" spans="1:18" x14ac:dyDescent="0.25">
      <c r="A115" s="1">
        <v>1006</v>
      </c>
      <c r="B115" s="1">
        <v>2009</v>
      </c>
      <c r="C115" s="2">
        <v>-2.4338469665963203E-4</v>
      </c>
      <c r="D115" s="2">
        <v>-1.0916043072938919E-2</v>
      </c>
      <c r="E115" s="2">
        <v>3.0930489301681519E-2</v>
      </c>
      <c r="F115" s="2">
        <v>2.0110487937927246E-2</v>
      </c>
      <c r="G115" s="2">
        <v>3.9881549775600433E-2</v>
      </c>
      <c r="H115" s="2">
        <v>2.9839382041245699E-3</v>
      </c>
      <c r="I115" s="2">
        <v>-3.6898612976074219E-2</v>
      </c>
      <c r="K115" s="1">
        <v>2008</v>
      </c>
      <c r="L115" s="4">
        <f t="shared" si="60"/>
        <v>0.99402367613589282</v>
      </c>
      <c r="M115" s="4">
        <f t="shared" si="61"/>
        <v>0.97840450893087894</v>
      </c>
      <c r="N115" s="4">
        <f t="shared" si="62"/>
        <v>1.0500543330306091</v>
      </c>
      <c r="O115" s="4">
        <f t="shared" si="63"/>
        <v>1.0659923962873754</v>
      </c>
      <c r="P115" s="4">
        <f t="shared" si="64"/>
        <v>1.0886318913625628</v>
      </c>
      <c r="Q115" s="4">
        <f t="shared" si="65"/>
        <v>1.0794904461964216</v>
      </c>
      <c r="R115" s="4">
        <f t="shared" si="66"/>
        <v>0.99160306455984337</v>
      </c>
    </row>
    <row r="116" spans="1:18" x14ac:dyDescent="0.25">
      <c r="A116" s="1">
        <v>1006</v>
      </c>
      <c r="B116" s="1">
        <v>2010</v>
      </c>
      <c r="C116" s="2">
        <v>-3.3915217500180006E-3</v>
      </c>
      <c r="D116" s="2">
        <v>-1.0916043072938919E-2</v>
      </c>
      <c r="E116" s="2">
        <v>1.3788045383989811E-2</v>
      </c>
      <c r="F116" s="2">
        <v>4.2881250381469727E-2</v>
      </c>
      <c r="G116" s="2">
        <v>4.2361732572317123E-2</v>
      </c>
      <c r="H116" s="2">
        <v>4.1393470019102097E-2</v>
      </c>
      <c r="I116" s="2">
        <v>-9.670257568359375E-4</v>
      </c>
      <c r="K116" s="1">
        <v>2009</v>
      </c>
      <c r="L116" s="4">
        <f t="shared" si="60"/>
        <v>0.99378177542366386</v>
      </c>
      <c r="M116" s="4">
        <f t="shared" si="61"/>
        <v>0.96778228497422358</v>
      </c>
      <c r="N116" s="4">
        <f t="shared" si="62"/>
        <v>1.0830405372937058</v>
      </c>
      <c r="O116" s="4">
        <f t="shared" si="63"/>
        <v>1.0876470363904294</v>
      </c>
      <c r="P116" s="4">
        <f t="shared" si="64"/>
        <v>1.1329255984201869</v>
      </c>
      <c r="Q116" s="4">
        <f t="shared" si="65"/>
        <v>1.0827163895940697</v>
      </c>
      <c r="R116" s="4">
        <f t="shared" si="66"/>
        <v>0.95568109780592236</v>
      </c>
    </row>
    <row r="117" spans="1:18" x14ac:dyDescent="0.25">
      <c r="A117" s="1">
        <v>1006</v>
      </c>
      <c r="B117" s="1">
        <v>2011</v>
      </c>
      <c r="C117" s="2">
        <v>-1.0941908112727106E-4</v>
      </c>
      <c r="D117" s="2">
        <v>-1.0916043072938919E-2</v>
      </c>
      <c r="E117" s="2">
        <v>1.0924244299530983E-2</v>
      </c>
      <c r="F117" s="2">
        <v>-0.14986097812652588</v>
      </c>
      <c r="G117" s="2">
        <v>-0.14996220171451569</v>
      </c>
      <c r="H117" s="2">
        <v>1.3250905321910977E-3</v>
      </c>
      <c r="I117" s="2">
        <v>0.15128707885742188</v>
      </c>
      <c r="K117" s="1">
        <v>2010</v>
      </c>
      <c r="L117" s="4">
        <f t="shared" si="60"/>
        <v>0.99041705190923857</v>
      </c>
      <c r="M117" s="4">
        <f t="shared" si="61"/>
        <v>0.95727538309627436</v>
      </c>
      <c r="N117" s="4">
        <f t="shared" si="62"/>
        <v>1.0980769726872037</v>
      </c>
      <c r="O117" s="4">
        <f t="shared" si="63"/>
        <v>1.1353011329284548</v>
      </c>
      <c r="P117" s="4">
        <f t="shared" si="64"/>
        <v>1.18194932367704</v>
      </c>
      <c r="Q117" s="4">
        <f t="shared" si="65"/>
        <v>1.12847428366215</v>
      </c>
      <c r="R117" s="4">
        <f t="shared" si="66"/>
        <v>0.95475737627226431</v>
      </c>
    </row>
    <row r="118" spans="1:18" x14ac:dyDescent="0.25">
      <c r="A118" s="1">
        <v>1006</v>
      </c>
      <c r="B118" s="1">
        <v>2012</v>
      </c>
      <c r="C118" s="2">
        <v>-1.6736991528887302E-4</v>
      </c>
      <c r="D118" s="2">
        <v>-1.0916043072938919E-2</v>
      </c>
      <c r="E118" s="2">
        <v>7.914077490568161E-3</v>
      </c>
      <c r="F118" s="2">
        <v>-3.6423683166503906E-2</v>
      </c>
      <c r="G118" s="2">
        <v>-3.9593018591403961E-2</v>
      </c>
      <c r="H118" s="2">
        <v>2.0955782383680344E-3</v>
      </c>
      <c r="I118" s="2">
        <v>4.1688919067382813E-2</v>
      </c>
      <c r="K118" s="1">
        <v>2011</v>
      </c>
      <c r="L118" s="4">
        <f t="shared" si="60"/>
        <v>0.99030868731417121</v>
      </c>
      <c r="M118" s="4">
        <f t="shared" si="61"/>
        <v>0.94688255128220911</v>
      </c>
      <c r="N118" s="4">
        <f t="shared" si="62"/>
        <v>1.110138394807737</v>
      </c>
      <c r="O118" s="4">
        <f t="shared" si="63"/>
        <v>0.97729859719412437</v>
      </c>
      <c r="P118" s="4">
        <f t="shared" si="64"/>
        <v>1.0173516640409248</v>
      </c>
      <c r="Q118" s="4">
        <f t="shared" si="65"/>
        <v>1.1299706054131997</v>
      </c>
      <c r="R118" s="4">
        <f t="shared" si="66"/>
        <v>1.1106984501613013</v>
      </c>
    </row>
    <row r="119" spans="1:18" x14ac:dyDescent="0.25">
      <c r="A119" s="1">
        <v>1006</v>
      </c>
      <c r="B119" s="1">
        <v>2013</v>
      </c>
      <c r="C119" s="2">
        <v>1.6304411110468209E-4</v>
      </c>
      <c r="D119" s="2">
        <v>-1.0916043072938919E-2</v>
      </c>
      <c r="E119" s="2">
        <v>1.3979304581880569E-2</v>
      </c>
      <c r="F119" s="2">
        <v>0.18632501363754272</v>
      </c>
      <c r="G119" s="2">
        <v>0.18955132365226746</v>
      </c>
      <c r="H119" s="2">
        <v>-2.1198189351707697E-3</v>
      </c>
      <c r="I119" s="2">
        <v>-0.19167137145996094</v>
      </c>
      <c r="K119" s="1">
        <v>2012</v>
      </c>
      <c r="L119" s="4">
        <f t="shared" si="60"/>
        <v>0.99014295330289626</v>
      </c>
      <c r="M119" s="4">
        <f t="shared" si="61"/>
        <v>0.93660255110992929</v>
      </c>
      <c r="N119" s="4">
        <f t="shared" si="62"/>
        <v>1.1189589734228869</v>
      </c>
      <c r="O119" s="4">
        <f t="shared" si="63"/>
        <v>0.94234226647193209</v>
      </c>
      <c r="P119" s="4">
        <f t="shared" si="64"/>
        <v>0.97785862402250789</v>
      </c>
      <c r="Q119" s="4">
        <f t="shared" si="65"/>
        <v>1.1323410300615873</v>
      </c>
      <c r="R119" s="4">
        <f t="shared" si="66"/>
        <v>1.1579809993855084</v>
      </c>
    </row>
    <row r="120" spans="1:18" x14ac:dyDescent="0.25">
      <c r="A120" s="1">
        <v>1006</v>
      </c>
      <c r="B120" s="1">
        <v>2014</v>
      </c>
      <c r="C120" s="2">
        <v>-1.4646844647359103E-4</v>
      </c>
      <c r="D120" s="2">
        <v>-1.0916043072938919E-2</v>
      </c>
      <c r="E120" s="2">
        <v>6.1395117081701756E-3</v>
      </c>
      <c r="F120" s="2">
        <v>-4.1942000389099121E-3</v>
      </c>
      <c r="G120" s="2">
        <v>-9.1172000393271446E-3</v>
      </c>
      <c r="H120" s="2">
        <v>1.9869862589985132E-3</v>
      </c>
      <c r="I120" s="2">
        <v>1.1104583740234375E-2</v>
      </c>
      <c r="K120" s="1">
        <v>2013</v>
      </c>
      <c r="L120" s="4">
        <f t="shared" si="60"/>
        <v>0.99030440344197357</v>
      </c>
      <c r="M120" s="4">
        <f t="shared" si="61"/>
        <v>0.9264341576024876</v>
      </c>
      <c r="N120" s="4">
        <f t="shared" si="62"/>
        <v>1.1347110870001564</v>
      </c>
      <c r="O120" s="4">
        <f t="shared" si="63"/>
        <v>1.1353469459152212</v>
      </c>
      <c r="P120" s="4">
        <f t="shared" si="64"/>
        <v>1.1819447180388647</v>
      </c>
      <c r="Q120" s="4">
        <f t="shared" si="65"/>
        <v>1.129943214470347</v>
      </c>
      <c r="R120" s="4">
        <f t="shared" si="66"/>
        <v>0.95600379088881315</v>
      </c>
    </row>
    <row r="121" spans="1:18" x14ac:dyDescent="0.25">
      <c r="A121" s="1">
        <v>1006</v>
      </c>
      <c r="B121" s="1">
        <v>2015</v>
      </c>
      <c r="C121" s="2">
        <v>-1.5314258052967489E-4</v>
      </c>
      <c r="D121" s="2">
        <v>-1.0916043072938919E-2</v>
      </c>
      <c r="E121" s="2">
        <v>6.7929932847619057E-3</v>
      </c>
      <c r="F121" s="2">
        <v>-7.3955357074737549E-2</v>
      </c>
      <c r="G121" s="2">
        <v>-7.8231550753116608E-2</v>
      </c>
      <c r="H121" s="2">
        <v>2.133761765435338E-3</v>
      </c>
      <c r="I121" s="2">
        <v>8.0365180969238281E-2</v>
      </c>
      <c r="K121" s="1">
        <v>2014</v>
      </c>
      <c r="L121" s="4">
        <f t="shared" si="60"/>
        <v>0.99015936571644991</v>
      </c>
      <c r="M121" s="4">
        <f t="shared" si="61"/>
        <v>0.91637615908211878</v>
      </c>
      <c r="N121" s="4">
        <f t="shared" si="62"/>
        <v>1.1416990885125022</v>
      </c>
      <c r="O121" s="4">
        <f t="shared" si="63"/>
        <v>1.1305950458861425</v>
      </c>
      <c r="P121" s="4">
        <f t="shared" si="64"/>
        <v>1.1712176662531513</v>
      </c>
      <c r="Q121" s="4">
        <f t="shared" si="65"/>
        <v>1.132190628161589</v>
      </c>
      <c r="R121" s="4">
        <f t="shared" si="66"/>
        <v>0.96667897709249784</v>
      </c>
    </row>
    <row r="122" spans="1:18" x14ac:dyDescent="0.25">
      <c r="A122" s="1">
        <v>1006</v>
      </c>
      <c r="B122" s="1">
        <v>2016</v>
      </c>
      <c r="C122" s="2">
        <v>-7.9954821558203548E-5</v>
      </c>
      <c r="D122" s="2">
        <v>-1.0916043072938919E-2</v>
      </c>
      <c r="E122" s="2">
        <v>4.7157001681625843E-3</v>
      </c>
      <c r="F122" s="2">
        <v>4.0368586778640747E-2</v>
      </c>
      <c r="G122" s="2">
        <v>3.4088287502527237E-2</v>
      </c>
      <c r="H122" s="2">
        <v>1.1463389964774251E-3</v>
      </c>
      <c r="I122" s="2">
        <v>-3.2942771911621094E-2</v>
      </c>
      <c r="K122" s="1">
        <v>2015</v>
      </c>
      <c r="L122" s="4">
        <f t="shared" si="60"/>
        <v>0.99000774176638628</v>
      </c>
      <c r="M122" s="4">
        <f t="shared" si="61"/>
        <v>0.90642735702585442</v>
      </c>
      <c r="N122" s="4">
        <f t="shared" si="62"/>
        <v>1.1494810442157215</v>
      </c>
      <c r="O122" s="4">
        <f t="shared" si="63"/>
        <v>1.0499984902694754</v>
      </c>
      <c r="P122" s="4">
        <f t="shared" si="64"/>
        <v>1.0830838591028262</v>
      </c>
      <c r="Q122" s="4">
        <f t="shared" si="65"/>
        <v>1.1346090324668938</v>
      </c>
      <c r="R122" s="4">
        <f t="shared" si="66"/>
        <v>1.0475733184751603</v>
      </c>
    </row>
    <row r="123" spans="1:18" x14ac:dyDescent="0.25">
      <c r="A123" s="1">
        <v>1006</v>
      </c>
      <c r="B123" s="1">
        <v>2017</v>
      </c>
      <c r="C123" s="2">
        <v>-6.9203269958961755E-5</v>
      </c>
      <c r="D123" s="2">
        <v>-1.0916043072938919E-2</v>
      </c>
      <c r="E123" s="2">
        <v>3.0827999580651522E-3</v>
      </c>
      <c r="F123" s="2">
        <v>0.11003339290618896</v>
      </c>
      <c r="G123" s="2">
        <v>0.1021309494972229</v>
      </c>
      <c r="H123" s="2">
        <v>1.0220380499958992E-3</v>
      </c>
      <c r="I123" s="2">
        <v>-0.10110855102539063</v>
      </c>
      <c r="K123" s="1">
        <v>2016</v>
      </c>
      <c r="L123" s="4">
        <f t="shared" si="60"/>
        <v>0.98992858903841541</v>
      </c>
      <c r="M123" s="4">
        <f t="shared" si="61"/>
        <v>0.89658656592270547</v>
      </c>
      <c r="N123" s="4">
        <f t="shared" si="62"/>
        <v>1.1549144532642803</v>
      </c>
      <c r="O123" s="4">
        <f t="shared" si="63"/>
        <v>1.0932526257683262</v>
      </c>
      <c r="P123" s="4">
        <f t="shared" si="64"/>
        <v>1.1206408226355387</v>
      </c>
      <c r="Q123" s="4">
        <f t="shared" si="65"/>
        <v>1.135910424822457</v>
      </c>
      <c r="R123" s="4">
        <f t="shared" si="66"/>
        <v>1.0136255858161596</v>
      </c>
    </row>
    <row r="124" spans="1:18" x14ac:dyDescent="0.25">
      <c r="A124" s="1">
        <v>1006</v>
      </c>
      <c r="B124" s="1">
        <v>2018</v>
      </c>
      <c r="C124" s="2">
        <v>-2.1302517779986374E-5</v>
      </c>
      <c r="D124" s="2">
        <v>-1.0916043072938919E-2</v>
      </c>
      <c r="E124" s="2">
        <v>-9.302990511059761E-3</v>
      </c>
      <c r="F124" s="2">
        <v>1.7586559057235718E-2</v>
      </c>
      <c r="G124" s="2">
        <v>-2.6537771336734295E-3</v>
      </c>
      <c r="H124" s="2">
        <v>3.2212786027230322E-4</v>
      </c>
      <c r="I124" s="2">
        <v>2.9764175415039063E-3</v>
      </c>
      <c r="K124" s="1">
        <v>2017</v>
      </c>
      <c r="L124" s="4">
        <f t="shared" si="60"/>
        <v>0.98986008511340329</v>
      </c>
      <c r="M124" s="4">
        <f t="shared" si="61"/>
        <v>0.88685261313239561</v>
      </c>
      <c r="N124" s="4">
        <f t="shared" si="62"/>
        <v>1.1584803170907383</v>
      </c>
      <c r="O124" s="4">
        <f t="shared" si="63"/>
        <v>1.2204146841293941</v>
      </c>
      <c r="P124" s="4">
        <f t="shared" si="64"/>
        <v>1.2411416409631149</v>
      </c>
      <c r="Q124" s="4">
        <f t="shared" si="65"/>
        <v>1.137071961964482</v>
      </c>
      <c r="R124" s="4">
        <f t="shared" si="66"/>
        <v>0.91615019555652921</v>
      </c>
    </row>
    <row r="125" spans="1:18" x14ac:dyDescent="0.25">
      <c r="A125" s="1">
        <v>1006</v>
      </c>
      <c r="B125" s="1">
        <v>2019</v>
      </c>
      <c r="C125" s="2">
        <v>-6.7970715463161469E-5</v>
      </c>
      <c r="D125" s="2">
        <v>-1.0916043072938919E-2</v>
      </c>
      <c r="E125" s="2">
        <v>3.0237198807299137E-3</v>
      </c>
      <c r="F125" s="2">
        <v>-9.236752986907959E-3</v>
      </c>
      <c r="G125" s="2">
        <v>-1.7197046428918839E-2</v>
      </c>
      <c r="H125" s="2">
        <v>1.0507936822250485E-3</v>
      </c>
      <c r="I125" s="2">
        <v>1.8246650695800781E-2</v>
      </c>
      <c r="K125" s="1">
        <v>2018</v>
      </c>
      <c r="L125" s="4">
        <f t="shared" si="60"/>
        <v>0.98983899882593684</v>
      </c>
      <c r="M125" s="4">
        <f t="shared" si="61"/>
        <v>0.87722433874562777</v>
      </c>
      <c r="N125" s="4">
        <f t="shared" si="62"/>
        <v>1.1477529613051722</v>
      </c>
      <c r="O125" s="4">
        <f t="shared" si="63"/>
        <v>1.2420674195280446</v>
      </c>
      <c r="P125" s="4">
        <f t="shared" si="64"/>
        <v>1.2378522941837553</v>
      </c>
      <c r="Q125" s="4">
        <f t="shared" si="65"/>
        <v>1.1374383035238087</v>
      </c>
      <c r="R125" s="4">
        <f t="shared" si="66"/>
        <v>0.91888110321385741</v>
      </c>
    </row>
    <row r="126" spans="1:18" x14ac:dyDescent="0.25">
      <c r="A126" s="1">
        <v>1006</v>
      </c>
      <c r="B126" s="1">
        <v>2020</v>
      </c>
      <c r="C126" s="2">
        <v>-7.9759949585422873E-5</v>
      </c>
      <c r="D126" s="2">
        <v>-1.0916043072938919E-2</v>
      </c>
      <c r="E126" s="2">
        <v>1.4651039382442832E-3</v>
      </c>
      <c r="F126" s="2">
        <v>-3.7033706903457642E-2</v>
      </c>
      <c r="G126" s="2">
        <v>-4.6564407646656036E-2</v>
      </c>
      <c r="H126" s="2">
        <v>1.2539883609861135E-3</v>
      </c>
      <c r="I126" s="2">
        <v>4.7819137573242188E-2</v>
      </c>
      <c r="K126" s="1">
        <v>2019</v>
      </c>
      <c r="L126" s="4">
        <f t="shared" si="60"/>
        <v>0.98977172104747857</v>
      </c>
      <c r="M126" s="4">
        <f t="shared" si="61"/>
        <v>0.86770059544586831</v>
      </c>
      <c r="N126" s="4">
        <f t="shared" si="62"/>
        <v>1.151228696929705</v>
      </c>
      <c r="O126" s="4">
        <f t="shared" si="63"/>
        <v>1.2306475719292096</v>
      </c>
      <c r="P126" s="4">
        <f t="shared" si="64"/>
        <v>1.2167468862857058</v>
      </c>
      <c r="Q126" s="4">
        <f t="shared" si="65"/>
        <v>1.1386341446882084</v>
      </c>
      <c r="R126" s="4">
        <f t="shared" si="66"/>
        <v>0.93580150662616435</v>
      </c>
    </row>
    <row r="127" spans="1:18" x14ac:dyDescent="0.25">
      <c r="A127" s="1">
        <v>1006</v>
      </c>
      <c r="B127" s="1">
        <v>2021</v>
      </c>
      <c r="C127" s="2">
        <v>-1.0351819946663454E-4</v>
      </c>
      <c r="D127" s="2">
        <v>-1.0916043072938919E-2</v>
      </c>
      <c r="E127" s="2">
        <v>1.8184415530413389E-3</v>
      </c>
      <c r="F127" s="2">
        <v>0.20677419006824493</v>
      </c>
      <c r="G127" s="2">
        <v>0.19757306575775146</v>
      </c>
      <c r="H127" s="2">
        <v>1.6526884865015745E-3</v>
      </c>
      <c r="I127" s="2">
        <v>-0.19592094421386719</v>
      </c>
      <c r="K127" s="1">
        <v>2020</v>
      </c>
      <c r="L127" s="4">
        <f t="shared" si="60"/>
        <v>0.98969278005311345</v>
      </c>
      <c r="M127" s="4">
        <f t="shared" si="61"/>
        <v>0.85828024837263095</v>
      </c>
      <c r="N127" s="4">
        <f t="shared" si="62"/>
        <v>1.1529166028042404</v>
      </c>
      <c r="O127" s="4">
        <f t="shared" si="63"/>
        <v>1.1859057222100544</v>
      </c>
      <c r="P127" s="4">
        <f t="shared" si="64"/>
        <v>1.1613886521132868</v>
      </c>
      <c r="Q127" s="4">
        <f t="shared" si="65"/>
        <v>1.1400628742709813</v>
      </c>
      <c r="R127" s="4">
        <f t="shared" si="66"/>
        <v>0.98163792248748749</v>
      </c>
    </row>
    <row r="128" spans="1:18" x14ac:dyDescent="0.25">
      <c r="A128" s="1">
        <v>1006</v>
      </c>
      <c r="B128" s="1">
        <v>2022</v>
      </c>
      <c r="C128" s="2">
        <v>-9.9769167718477547E-5</v>
      </c>
      <c r="D128" s="2">
        <v>-1.0916043072938919E-2</v>
      </c>
      <c r="E128" s="2">
        <v>3.1182903330773115E-3</v>
      </c>
      <c r="F128" s="2">
        <v>-8.8742375373840332E-4</v>
      </c>
      <c r="G128" s="2">
        <v>-8.7849460542201996E-3</v>
      </c>
      <c r="H128" s="2">
        <v>1.6320148715749383E-3</v>
      </c>
      <c r="I128" s="2">
        <v>1.0416984558105469E-2</v>
      </c>
      <c r="K128" s="1">
        <v>2021</v>
      </c>
      <c r="L128" s="4">
        <f t="shared" si="60"/>
        <v>0.98959033414109687</v>
      </c>
      <c r="M128" s="4">
        <f t="shared" si="61"/>
        <v>0.84896217498624604</v>
      </c>
      <c r="N128" s="4">
        <f t="shared" si="62"/>
        <v>1.1550150216097048</v>
      </c>
      <c r="O128" s="4">
        <f t="shared" si="63"/>
        <v>1.4583140311189831</v>
      </c>
      <c r="P128" s="4">
        <f t="shared" si="64"/>
        <v>1.4150848143902297</v>
      </c>
      <c r="Q128" s="4">
        <f t="shared" si="65"/>
        <v>1.141948600887291</v>
      </c>
      <c r="R128" s="4">
        <f t="shared" si="66"/>
        <v>0.80698217639746317</v>
      </c>
    </row>
    <row r="129" spans="1:18" x14ac:dyDescent="0.25">
      <c r="A129" s="1">
        <v>1006</v>
      </c>
      <c r="B129" s="1">
        <v>2023</v>
      </c>
      <c r="C129" s="2">
        <v>-9.9854420113842934E-5</v>
      </c>
      <c r="D129" s="2">
        <v>-1.0916043072938919E-2</v>
      </c>
      <c r="E129" s="2">
        <v>3.3604132477194071E-3</v>
      </c>
      <c r="F129" s="2">
        <v>-9.577082097530365E-2</v>
      </c>
      <c r="G129" s="2">
        <v>-0.10342630743980408</v>
      </c>
      <c r="H129" s="2">
        <v>1.691387384198606E-3</v>
      </c>
      <c r="I129" s="2">
        <v>0.1051177978515625</v>
      </c>
      <c r="K129" s="1">
        <v>2022</v>
      </c>
      <c r="L129" s="4">
        <f t="shared" si="60"/>
        <v>0.98949160846204864</v>
      </c>
      <c r="M129" s="4">
        <f t="shared" si="61"/>
        <v>0.83974526493409685</v>
      </c>
      <c r="N129" s="4">
        <f t="shared" si="62"/>
        <v>1.1586223151574186</v>
      </c>
      <c r="O129" s="4">
        <f t="shared" si="63"/>
        <v>1.4570204626639378</v>
      </c>
      <c r="P129" s="4">
        <f t="shared" si="64"/>
        <v>1.4027078158655966</v>
      </c>
      <c r="Q129" s="4">
        <f t="shared" si="65"/>
        <v>1.1438137995885305</v>
      </c>
      <c r="R129" s="4">
        <f t="shared" si="66"/>
        <v>0.81543243395507892</v>
      </c>
    </row>
    <row r="130" spans="1:18" x14ac:dyDescent="0.25">
      <c r="A130" s="1"/>
      <c r="B130" s="1"/>
      <c r="K130" s="1">
        <v>2023</v>
      </c>
      <c r="L130" s="4">
        <f t="shared" si="60"/>
        <v>0.98939280828417742</v>
      </c>
      <c r="M130" s="4">
        <f t="shared" si="61"/>
        <v>0.83062841991830894</v>
      </c>
      <c r="N130" s="4">
        <f t="shared" si="62"/>
        <v>1.1625223140683594</v>
      </c>
      <c r="O130" s="4">
        <f t="shared" si="63"/>
        <v>1.3239540487372177</v>
      </c>
      <c r="P130" s="4">
        <f t="shared" si="64"/>
        <v>1.2648812133791201</v>
      </c>
      <c r="Q130" s="4">
        <f t="shared" si="65"/>
        <v>1.1457500688481206</v>
      </c>
      <c r="R130" s="4">
        <f t="shared" si="66"/>
        <v>0.90581615333440058</v>
      </c>
    </row>
    <row r="131" spans="1:18" x14ac:dyDescent="0.25">
      <c r="B131" s="1" t="s">
        <v>10</v>
      </c>
      <c r="C131" s="2">
        <f>AVERAGE(C113:C129)</f>
        <v>-6.2728523409853493E-4</v>
      </c>
      <c r="D131" s="2">
        <f t="shared" ref="D131:I131" si="67">AVERAGE(D113:D129)</f>
        <v>-1.0916043072938919E-2</v>
      </c>
      <c r="E131" s="2">
        <f t="shared" si="67"/>
        <v>8.8583560701569215E-3</v>
      </c>
      <c r="F131" s="2">
        <f t="shared" si="67"/>
        <v>1.650722061886507E-2</v>
      </c>
      <c r="G131" s="2">
        <f t="shared" si="67"/>
        <v>1.3822247959016001E-2</v>
      </c>
      <c r="H131" s="2">
        <f t="shared" si="67"/>
        <v>8.0035002645351648E-3</v>
      </c>
      <c r="I131" s="2">
        <f t="shared" si="67"/>
        <v>-5.8187596938189335E-3</v>
      </c>
      <c r="K131" s="2" t="s">
        <v>11</v>
      </c>
      <c r="L131" s="4">
        <f>AVERAGE(L113:L130)</f>
        <v>0.99141683211793596</v>
      </c>
      <c r="M131" s="4">
        <f>AVERAGE(M113:M130)</f>
        <v>0.91285047196026836</v>
      </c>
      <c r="N131" s="4">
        <f t="shared" ref="N131:R131" si="68">AVERAGE(N113:N130)</f>
        <v>1.1193195554670758</v>
      </c>
      <c r="O131" s="4">
        <f t="shared" si="68"/>
        <v>1.1571917567579859</v>
      </c>
      <c r="P131" s="4">
        <f t="shared" si="68"/>
        <v>1.1665186554006006</v>
      </c>
      <c r="Q131" s="4">
        <f t="shared" si="68"/>
        <v>1.1159255822213519</v>
      </c>
      <c r="R131" s="4">
        <f t="shared" si="68"/>
        <v>0.96431064718089365</v>
      </c>
    </row>
    <row r="132" spans="1:18" x14ac:dyDescent="0.25">
      <c r="B132" s="1"/>
      <c r="C132" s="15">
        <f t="shared" ref="C132:I132" si="69">C131-L132</f>
        <v>2.7105054312137611E-18</v>
      </c>
      <c r="D132" s="15">
        <f t="shared" si="69"/>
        <v>4.163336342344337E-17</v>
      </c>
      <c r="E132" s="15">
        <f t="shared" si="69"/>
        <v>-2.4286128663675299E-17</v>
      </c>
      <c r="F132" s="15">
        <f t="shared" si="69"/>
        <v>0</v>
      </c>
      <c r="G132" s="15">
        <f t="shared" si="69"/>
        <v>0</v>
      </c>
      <c r="H132" s="15">
        <f t="shared" si="69"/>
        <v>3.1225022567582528E-17</v>
      </c>
      <c r="I132" s="15">
        <f t="shared" si="69"/>
        <v>-1.0408340855860843E-17</v>
      </c>
      <c r="K132" s="2" t="s">
        <v>12</v>
      </c>
      <c r="L132" s="2">
        <f>LN(L130/L113)/17</f>
        <v>-6.2728523409853764E-4</v>
      </c>
      <c r="M132" s="2">
        <f>LN(M130/M113)/17</f>
        <v>-1.0916043072938961E-2</v>
      </c>
      <c r="N132" s="2">
        <f t="shared" ref="N132:Q132" si="70">LN(N130/N113)/17</f>
        <v>8.8583560701569457E-3</v>
      </c>
      <c r="O132" s="2">
        <f t="shared" si="70"/>
        <v>1.650722061886507E-2</v>
      </c>
      <c r="P132" s="2">
        <f t="shared" si="70"/>
        <v>1.3822247959016007E-2</v>
      </c>
      <c r="Q132" s="2">
        <f t="shared" si="70"/>
        <v>8.0035002645351336E-3</v>
      </c>
      <c r="R132" s="2">
        <f>LN(R130/R113)/17</f>
        <v>-5.8187596938189231E-3</v>
      </c>
    </row>
    <row r="133" spans="1:18" x14ac:dyDescent="0.25">
      <c r="A133" s="1"/>
      <c r="B133" s="1"/>
      <c r="K133" s="2" t="s">
        <v>13</v>
      </c>
      <c r="L133" s="2">
        <f>LN(L130/L131)</f>
        <v>-2.0436335697374534E-3</v>
      </c>
      <c r="M133" s="2">
        <f>LN(M130/M131)</f>
        <v>-9.4389543835634956E-2</v>
      </c>
      <c r="N133" s="2">
        <f t="shared" ref="N133:R133" si="71">LN(N130/N131)</f>
        <v>3.7871092274267812E-2</v>
      </c>
      <c r="O133" s="2">
        <f t="shared" si="71"/>
        <v>0.13462657986385515</v>
      </c>
      <c r="P133" s="2">
        <f t="shared" si="71"/>
        <v>8.0954410323772111E-2</v>
      </c>
      <c r="Q133" s="2">
        <f t="shared" si="71"/>
        <v>2.6375325358716287E-2</v>
      </c>
      <c r="R133" s="2">
        <f t="shared" si="71"/>
        <v>-6.2577126625519092E-2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-4.6335833030752838E-4</v>
      </c>
      <c r="D135" s="2">
        <v>-1.0916043072938919E-2</v>
      </c>
      <c r="E135" s="2">
        <v>3.6961115896701813E-2</v>
      </c>
      <c r="F135" s="2">
        <v>-0.16020652651786804</v>
      </c>
      <c r="G135" s="2">
        <v>-0.13462480902671814</v>
      </c>
      <c r="H135" s="2">
        <v>1.9393717870116234E-2</v>
      </c>
      <c r="I135" s="2">
        <v>0.15401935577392578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3.5920159007218899E-6</v>
      </c>
      <c r="D136" s="2">
        <v>-1.0916043072938919E-2</v>
      </c>
      <c r="E136" s="2">
        <v>9.1191008687019348E-4</v>
      </c>
      <c r="F136" s="2">
        <v>-0.11674019694328308</v>
      </c>
      <c r="G136" s="2">
        <v>-0.12674073874950409</v>
      </c>
      <c r="H136" s="2">
        <v>-1.4673465921077877E-4</v>
      </c>
      <c r="I136" s="2">
        <v>0.12659358978271484</v>
      </c>
      <c r="K136" s="1">
        <v>2007</v>
      </c>
      <c r="L136" s="4">
        <f t="shared" ref="L136:L152" si="72">L135*EXP(C135)</f>
        <v>0.99953674900358491</v>
      </c>
      <c r="M136" s="4">
        <f t="shared" ref="M136:M152" si="73">M135*EXP(D135)</f>
        <v>0.98914332072297739</v>
      </c>
      <c r="N136" s="4">
        <f t="shared" ref="N136:N152" si="74">N135*EXP(E135)</f>
        <v>1.037652671860015</v>
      </c>
      <c r="O136" s="4">
        <f t="shared" ref="O136:O152" si="75">O135*EXP(F135)</f>
        <v>0.85196781684883305</v>
      </c>
      <c r="P136" s="4">
        <f t="shared" ref="P136:P152" si="76">P135*EXP(G135)</f>
        <v>0.87404378351474121</v>
      </c>
      <c r="Q136" s="4">
        <f t="shared" ref="Q136:Q152" si="77">Q135*EXP(H135)</f>
        <v>1.0195829976493216</v>
      </c>
      <c r="R136" s="4">
        <f t="shared" ref="R136:R152" si="78">R135*EXP(I135)</f>
        <v>1.1665134653308424</v>
      </c>
    </row>
    <row r="137" spans="1:18" x14ac:dyDescent="0.25">
      <c r="A137" s="1">
        <v>1007</v>
      </c>
      <c r="B137" s="1">
        <v>2009</v>
      </c>
      <c r="C137" s="2">
        <v>-9.8517230071593076E-5</v>
      </c>
      <c r="D137" s="2">
        <v>-1.0916043072938919E-2</v>
      </c>
      <c r="E137" s="2">
        <v>-7.8570295590907335E-4</v>
      </c>
      <c r="F137" s="2">
        <v>9.2749893665313721E-2</v>
      </c>
      <c r="G137" s="2">
        <v>8.0949626863002777E-2</v>
      </c>
      <c r="H137" s="2">
        <v>4.3876087293028831E-3</v>
      </c>
      <c r="I137" s="2">
        <v>-7.6561927795410156E-2</v>
      </c>
      <c r="K137" s="1">
        <v>2008</v>
      </c>
      <c r="L137" s="4">
        <f t="shared" si="72"/>
        <v>0.99954033936192899</v>
      </c>
      <c r="M137" s="4">
        <f t="shared" si="73"/>
        <v>0.97840450893087894</v>
      </c>
      <c r="N137" s="4">
        <f t="shared" si="74"/>
        <v>1.0385993493749361</v>
      </c>
      <c r="O137" s="4">
        <f t="shared" si="75"/>
        <v>0.75809488470621922</v>
      </c>
      <c r="P137" s="4">
        <f t="shared" si="76"/>
        <v>0.76999939659603911</v>
      </c>
      <c r="Q137" s="4">
        <f t="shared" si="77"/>
        <v>1.0194334004614389</v>
      </c>
      <c r="R137" s="4">
        <f t="shared" si="78"/>
        <v>1.3239410674789858</v>
      </c>
    </row>
    <row r="138" spans="1:18" x14ac:dyDescent="0.25">
      <c r="A138" s="1">
        <v>1007</v>
      </c>
      <c r="B138" s="1">
        <v>2010</v>
      </c>
      <c r="C138" s="2">
        <v>-4.5349108404479921E-5</v>
      </c>
      <c r="D138" s="2">
        <v>-1.0916043072938919E-2</v>
      </c>
      <c r="E138" s="2">
        <v>5.4020890966057777E-3</v>
      </c>
      <c r="F138" s="2">
        <v>-7.3663532733917236E-2</v>
      </c>
      <c r="G138" s="2">
        <v>-7.9222835600376129E-2</v>
      </c>
      <c r="H138" s="2">
        <v>2.0880913361907005E-3</v>
      </c>
      <c r="I138" s="2">
        <v>8.1311225891113281E-2</v>
      </c>
      <c r="K138" s="1">
        <v>2009</v>
      </c>
      <c r="L138" s="4">
        <f t="shared" si="72"/>
        <v>0.9994418722667826</v>
      </c>
      <c r="M138" s="4">
        <f t="shared" si="73"/>
        <v>0.96778228497422358</v>
      </c>
      <c r="N138" s="4">
        <f t="shared" si="74"/>
        <v>1.0377836392910025</v>
      </c>
      <c r="O138" s="4">
        <f t="shared" si="75"/>
        <v>0.8317720701866127</v>
      </c>
      <c r="P138" s="4">
        <f t="shared" si="76"/>
        <v>0.83492287729892456</v>
      </c>
      <c r="Q138" s="4">
        <f t="shared" si="77"/>
        <v>1.023916102327753</v>
      </c>
      <c r="R138" s="4">
        <f t="shared" si="78"/>
        <v>1.2263607180385399</v>
      </c>
    </row>
    <row r="139" spans="1:18" x14ac:dyDescent="0.25">
      <c r="A139" s="1">
        <v>1007</v>
      </c>
      <c r="B139" s="1">
        <v>2011</v>
      </c>
      <c r="C139" s="2">
        <v>-9.3733251560479403E-5</v>
      </c>
      <c r="D139" s="2">
        <v>-1.0916043072938919E-2</v>
      </c>
      <c r="E139" s="2">
        <v>2.130461297929287E-2</v>
      </c>
      <c r="F139" s="2">
        <v>-1.6197025775909424E-2</v>
      </c>
      <c r="G139" s="2">
        <v>-5.9021892957389355E-3</v>
      </c>
      <c r="H139" s="2">
        <v>4.5423656702041626E-3</v>
      </c>
      <c r="I139" s="2">
        <v>1.0443687438964844E-2</v>
      </c>
      <c r="K139" s="1">
        <v>2010</v>
      </c>
      <c r="L139" s="4">
        <f t="shared" si="72"/>
        <v>0.99939654949665457</v>
      </c>
      <c r="M139" s="4">
        <f t="shared" si="73"/>
        <v>0.95727538309627436</v>
      </c>
      <c r="N139" s="4">
        <f t="shared" si="74"/>
        <v>1.0434050088726221</v>
      </c>
      <c r="O139" s="4">
        <f t="shared" si="75"/>
        <v>0.77270312288328524</v>
      </c>
      <c r="P139" s="4">
        <f t="shared" si="76"/>
        <v>0.77133017348258226</v>
      </c>
      <c r="Q139" s="4">
        <f t="shared" si="77"/>
        <v>1.0260563664258182</v>
      </c>
      <c r="R139" s="4">
        <f t="shared" si="78"/>
        <v>1.3302438132318191</v>
      </c>
    </row>
    <row r="140" spans="1:18" x14ac:dyDescent="0.25">
      <c r="A140" s="1">
        <v>1007</v>
      </c>
      <c r="B140" s="1">
        <v>2012</v>
      </c>
      <c r="C140" s="2">
        <v>-2.7836980734718964E-5</v>
      </c>
      <c r="D140" s="2">
        <v>-1.0916043072938919E-2</v>
      </c>
      <c r="E140" s="2">
        <v>7.1505662053823471E-3</v>
      </c>
      <c r="F140" s="2">
        <v>-0.18642348051071167</v>
      </c>
      <c r="G140" s="2">
        <v>-0.1902167946100235</v>
      </c>
      <c r="H140" s="2">
        <v>1.4319024048745632E-3</v>
      </c>
      <c r="I140" s="2">
        <v>0.19164943695068359</v>
      </c>
      <c r="K140" s="1">
        <v>2011</v>
      </c>
      <c r="L140" s="4">
        <f t="shared" si="72"/>
        <v>0.99930287719864508</v>
      </c>
      <c r="M140" s="4">
        <f t="shared" si="73"/>
        <v>0.94688255128220911</v>
      </c>
      <c r="N140" s="4">
        <f t="shared" si="74"/>
        <v>1.0658728331033598</v>
      </c>
      <c r="O140" s="4">
        <f t="shared" si="75"/>
        <v>0.76028844234336235</v>
      </c>
      <c r="P140" s="4">
        <f t="shared" si="76"/>
        <v>0.76679104536289311</v>
      </c>
      <c r="Q140" s="4">
        <f t="shared" si="77"/>
        <v>1.0307276910406635</v>
      </c>
      <c r="R140" s="4">
        <f t="shared" si="78"/>
        <v>1.3442092622925261</v>
      </c>
    </row>
    <row r="141" spans="1:18" x14ac:dyDescent="0.25">
      <c r="A141" s="1">
        <v>1007</v>
      </c>
      <c r="B141" s="1">
        <v>2013</v>
      </c>
      <c r="C141" s="2">
        <v>-3.8344278436852619E-5</v>
      </c>
      <c r="D141" s="2">
        <v>-1.0916043072938919E-2</v>
      </c>
      <c r="E141" s="2">
        <v>5.474975798279047E-3</v>
      </c>
      <c r="F141" s="2">
        <v>0.11860352754592896</v>
      </c>
      <c r="G141" s="2">
        <v>0.11312411725521088</v>
      </c>
      <c r="H141" s="2">
        <v>2.078566700220108E-3</v>
      </c>
      <c r="I141" s="2">
        <v>-0.11104583740234375</v>
      </c>
      <c r="K141" s="1">
        <v>2012</v>
      </c>
      <c r="L141" s="4">
        <f t="shared" si="72"/>
        <v>0.9992750600108794</v>
      </c>
      <c r="M141" s="4">
        <f t="shared" si="73"/>
        <v>0.93660255110992929</v>
      </c>
      <c r="N141" s="4">
        <f t="shared" si="74"/>
        <v>1.0735217417858725</v>
      </c>
      <c r="O141" s="4">
        <f t="shared" si="75"/>
        <v>0.6309801538631955</v>
      </c>
      <c r="P141" s="4">
        <f t="shared" si="76"/>
        <v>0.633967403173605</v>
      </c>
      <c r="Q141" s="4">
        <f t="shared" si="77"/>
        <v>1.0322046496781918</v>
      </c>
      <c r="R141" s="4">
        <f t="shared" si="78"/>
        <v>1.6281678562044331</v>
      </c>
    </row>
    <row r="142" spans="1:18" x14ac:dyDescent="0.25">
      <c r="A142" s="1">
        <v>1007</v>
      </c>
      <c r="B142" s="1">
        <v>2014</v>
      </c>
      <c r="C142" s="2">
        <v>-2.4015526287257671E-3</v>
      </c>
      <c r="D142" s="2">
        <v>-1.0916043072938919E-2</v>
      </c>
      <c r="E142" s="2">
        <v>1.3244973961263895E-3</v>
      </c>
      <c r="F142" s="2">
        <v>0.12672531604766846</v>
      </c>
      <c r="G142" s="2">
        <v>0.11473222076892853</v>
      </c>
      <c r="H142" s="2">
        <v>8.5536368191242218E-2</v>
      </c>
      <c r="I142" s="2">
        <v>-2.9194831848144531E-2</v>
      </c>
      <c r="K142" s="1">
        <v>2013</v>
      </c>
      <c r="L142" s="4">
        <f t="shared" si="72"/>
        <v>0.99923674426434284</v>
      </c>
      <c r="M142" s="4">
        <f t="shared" si="73"/>
        <v>0.9264341576024876</v>
      </c>
      <c r="N142" s="4">
        <f t="shared" si="74"/>
        <v>1.0794153663450368</v>
      </c>
      <c r="O142" s="4">
        <f t="shared" si="75"/>
        <v>0.71043534046137835</v>
      </c>
      <c r="P142" s="4">
        <f t="shared" si="76"/>
        <v>0.70989825419665065</v>
      </c>
      <c r="Q142" s="4">
        <f t="shared" si="77"/>
        <v>1.0343523872254345</v>
      </c>
      <c r="R142" s="4">
        <f t="shared" si="78"/>
        <v>1.4570437156483342</v>
      </c>
    </row>
    <row r="143" spans="1:18" x14ac:dyDescent="0.25">
      <c r="A143" s="1">
        <v>1007</v>
      </c>
      <c r="B143" s="1">
        <v>2015</v>
      </c>
      <c r="C143" s="2">
        <v>-1.1400690709706396E-4</v>
      </c>
      <c r="D143" s="2">
        <v>-1.0916043072938919E-2</v>
      </c>
      <c r="E143" s="2">
        <v>6.067217793315649E-3</v>
      </c>
      <c r="F143" s="2">
        <v>0.12439653277397156</v>
      </c>
      <c r="G143" s="2">
        <v>0.1194337010383606</v>
      </c>
      <c r="H143" s="2">
        <v>3.169891657307744E-3</v>
      </c>
      <c r="I143" s="2">
        <v>-0.11626529693603516</v>
      </c>
      <c r="K143" s="1">
        <v>2014</v>
      </c>
      <c r="L143" s="4">
        <f t="shared" si="72"/>
        <v>0.99683990385559995</v>
      </c>
      <c r="M143" s="4">
        <f t="shared" si="73"/>
        <v>0.91637615908211878</v>
      </c>
      <c r="N143" s="4">
        <f t="shared" si="74"/>
        <v>1.0808459964108525</v>
      </c>
      <c r="O143" s="4">
        <f t="shared" si="75"/>
        <v>0.80641883485499088</v>
      </c>
      <c r="P143" s="4">
        <f t="shared" si="76"/>
        <v>0.79620275965046505</v>
      </c>
      <c r="Q143" s="4">
        <f t="shared" si="77"/>
        <v>1.126721272358731</v>
      </c>
      <c r="R143" s="4">
        <f t="shared" si="78"/>
        <v>1.4151205174222914</v>
      </c>
    </row>
    <row r="144" spans="1:18" x14ac:dyDescent="0.25">
      <c r="A144" s="1">
        <v>1007</v>
      </c>
      <c r="B144" s="1">
        <v>2016</v>
      </c>
      <c r="C144" s="2">
        <v>-1.0624650894897059E-4</v>
      </c>
      <c r="D144" s="2">
        <v>-1.0916043072938919E-2</v>
      </c>
      <c r="E144" s="2">
        <v>8.0320257693529129E-3</v>
      </c>
      <c r="F144" s="2">
        <v>0.19232016801834106</v>
      </c>
      <c r="G144" s="2">
        <v>0.18932990729808807</v>
      </c>
      <c r="H144" s="2">
        <v>3.171875374391675E-3</v>
      </c>
      <c r="I144" s="2">
        <v>-0.1861572265625</v>
      </c>
      <c r="K144" s="1">
        <v>2015</v>
      </c>
      <c r="L144" s="4">
        <f t="shared" si="72"/>
        <v>0.99672626369929496</v>
      </c>
      <c r="M144" s="4">
        <f t="shared" si="73"/>
        <v>0.90642735702585442</v>
      </c>
      <c r="N144" s="4">
        <f t="shared" si="74"/>
        <v>1.087423658348297</v>
      </c>
      <c r="O144" s="4">
        <f t="shared" si="75"/>
        <v>0.91324097791807768</v>
      </c>
      <c r="P144" s="4">
        <f t="shared" si="76"/>
        <v>0.89720787294590365</v>
      </c>
      <c r="Q144" s="4">
        <f t="shared" si="77"/>
        <v>1.1302985234739105</v>
      </c>
      <c r="R144" s="4">
        <f t="shared" si="78"/>
        <v>1.2597954945220458</v>
      </c>
    </row>
    <row r="145" spans="1:18" x14ac:dyDescent="0.25">
      <c r="A145" s="1">
        <v>1007</v>
      </c>
      <c r="B145" s="1">
        <v>2017</v>
      </c>
      <c r="C145" s="2">
        <v>-9.681732626631856E-5</v>
      </c>
      <c r="D145" s="2">
        <v>-1.0916043072938919E-2</v>
      </c>
      <c r="E145" s="2">
        <v>7.7935871668159962E-3</v>
      </c>
      <c r="F145" s="2">
        <v>3.5677358508110046E-2</v>
      </c>
      <c r="G145" s="2">
        <v>3.2458085566759109E-2</v>
      </c>
      <c r="H145" s="2">
        <v>3.1198181677609682E-3</v>
      </c>
      <c r="I145" s="2">
        <v>-2.9337882995605469E-2</v>
      </c>
      <c r="K145" s="1">
        <v>2016</v>
      </c>
      <c r="L145" s="4">
        <f t="shared" si="72"/>
        <v>0.99662037063888276</v>
      </c>
      <c r="M145" s="4">
        <f t="shared" si="73"/>
        <v>0.89658656592270547</v>
      </c>
      <c r="N145" s="4">
        <f t="shared" si="74"/>
        <v>1.0961930440149652</v>
      </c>
      <c r="O145" s="4">
        <f t="shared" si="75"/>
        <v>1.1069015055622311</v>
      </c>
      <c r="P145" s="4">
        <f t="shared" si="76"/>
        <v>1.0842214869938223</v>
      </c>
      <c r="Q145" s="4">
        <f t="shared" si="77"/>
        <v>1.1338893813925586</v>
      </c>
      <c r="R145" s="4">
        <f t="shared" si="78"/>
        <v>1.0458104920631714</v>
      </c>
    </row>
    <row r="146" spans="1:18" x14ac:dyDescent="0.25">
      <c r="A146" s="1">
        <v>1007</v>
      </c>
      <c r="B146" s="1">
        <v>2018</v>
      </c>
      <c r="C146" s="2">
        <v>-9.5916228019632399E-5</v>
      </c>
      <c r="D146" s="2">
        <v>-1.0916043072938919E-2</v>
      </c>
      <c r="E146" s="2">
        <v>4.7194268554449081E-3</v>
      </c>
      <c r="F146" s="2">
        <v>-2.3053690791130066E-2</v>
      </c>
      <c r="G146" s="2">
        <v>-2.9346223920583725E-2</v>
      </c>
      <c r="H146" s="2">
        <v>3.3802986145019531E-3</v>
      </c>
      <c r="I146" s="2">
        <v>3.2725334167480469E-2</v>
      </c>
      <c r="K146" s="1">
        <v>2017</v>
      </c>
      <c r="L146" s="4">
        <f t="shared" si="72"/>
        <v>0.99652388519010193</v>
      </c>
      <c r="M146" s="4">
        <f t="shared" si="73"/>
        <v>0.88685261313239561</v>
      </c>
      <c r="N146" s="4">
        <f t="shared" si="74"/>
        <v>1.1047696980936133</v>
      </c>
      <c r="O146" s="4">
        <f t="shared" si="75"/>
        <v>1.1471057536071325</v>
      </c>
      <c r="P146" s="4">
        <f t="shared" si="76"/>
        <v>1.1199905989845591</v>
      </c>
      <c r="Q146" s="4">
        <f t="shared" si="77"/>
        <v>1.1374324340510962</v>
      </c>
      <c r="R146" s="4">
        <f t="shared" si="78"/>
        <v>1.0155743274280649</v>
      </c>
    </row>
    <row r="147" spans="1:18" x14ac:dyDescent="0.25">
      <c r="A147" s="1">
        <v>1007</v>
      </c>
      <c r="B147" s="1">
        <v>2019</v>
      </c>
      <c r="C147" s="2">
        <v>-4.3823855230584741E-4</v>
      </c>
      <c r="D147" s="2">
        <v>-1.0916043072938919E-2</v>
      </c>
      <c r="E147" s="2">
        <v>4.7247209586203098E-3</v>
      </c>
      <c r="F147" s="2">
        <v>-8.8821351528167725E-2</v>
      </c>
      <c r="G147" s="2">
        <v>-9.5450915396213531E-2</v>
      </c>
      <c r="H147" s="2">
        <v>1.5830060467123985E-2</v>
      </c>
      <c r="I147" s="2">
        <v>0.11128139495849609</v>
      </c>
      <c r="K147" s="1">
        <v>2018</v>
      </c>
      <c r="L147" s="4">
        <f t="shared" si="72"/>
        <v>0.99642830696172791</v>
      </c>
      <c r="M147" s="4">
        <f t="shared" si="73"/>
        <v>0.87722433874562777</v>
      </c>
      <c r="N147" s="4">
        <f t="shared" si="74"/>
        <v>1.1099959005156501</v>
      </c>
      <c r="O147" s="4">
        <f t="shared" si="75"/>
        <v>1.1209632309022983</v>
      </c>
      <c r="P147" s="4">
        <f t="shared" si="76"/>
        <v>1.0876006893333083</v>
      </c>
      <c r="Q147" s="4">
        <f t="shared" si="77"/>
        <v>1.141283801049997</v>
      </c>
      <c r="R147" s="4">
        <f t="shared" si="78"/>
        <v>1.0493591310674131</v>
      </c>
    </row>
    <row r="148" spans="1:18" x14ac:dyDescent="0.25">
      <c r="A148" s="1">
        <v>1007</v>
      </c>
      <c r="B148" s="1">
        <v>2020</v>
      </c>
      <c r="C148" s="2">
        <v>-6.2376544519793242E-5</v>
      </c>
      <c r="D148" s="2">
        <v>-1.0916043072938919E-2</v>
      </c>
      <c r="E148" s="2">
        <v>5.0138961523771286E-3</v>
      </c>
      <c r="F148" s="2">
        <v>4.1875243186950684E-2</v>
      </c>
      <c r="G148" s="2">
        <v>3.5910718142986298E-2</v>
      </c>
      <c r="H148" s="2">
        <v>2.2731753997504711E-3</v>
      </c>
      <c r="I148" s="2">
        <v>-3.3637046813964844E-2</v>
      </c>
      <c r="K148" s="1">
        <v>2019</v>
      </c>
      <c r="L148" s="4">
        <f t="shared" si="72"/>
        <v>0.99599172933256974</v>
      </c>
      <c r="M148" s="4">
        <f t="shared" si="73"/>
        <v>0.86770059544586831</v>
      </c>
      <c r="N148" s="4">
        <f t="shared" si="74"/>
        <v>1.115252730158385</v>
      </c>
      <c r="O148" s="4">
        <f t="shared" si="75"/>
        <v>1.0256914717780496</v>
      </c>
      <c r="P148" s="4">
        <f t="shared" si="76"/>
        <v>0.98858875997894224</v>
      </c>
      <c r="Q148" s="4">
        <f t="shared" si="77"/>
        <v>1.1594941477986331</v>
      </c>
      <c r="R148" s="4">
        <f t="shared" si="78"/>
        <v>1.1728785441934741</v>
      </c>
    </row>
    <row r="149" spans="1:18" x14ac:dyDescent="0.25">
      <c r="A149" s="1">
        <v>1007</v>
      </c>
      <c r="B149" s="1">
        <v>2021</v>
      </c>
      <c r="C149" s="2">
        <v>-5.8250359870726243E-5</v>
      </c>
      <c r="D149" s="2">
        <v>-1.0916043072938919E-2</v>
      </c>
      <c r="E149" s="2">
        <v>5.3341574966907501E-3</v>
      </c>
      <c r="F149" s="2">
        <v>3.1726270914077759E-2</v>
      </c>
      <c r="G149" s="2">
        <v>2.608613483607769E-2</v>
      </c>
      <c r="H149" s="2">
        <v>2.2685336880385876E-3</v>
      </c>
      <c r="I149" s="2">
        <v>-2.3818016052246094E-2</v>
      </c>
      <c r="K149" s="1">
        <v>2020</v>
      </c>
      <c r="L149" s="4">
        <f t="shared" si="72"/>
        <v>0.99592960474770231</v>
      </c>
      <c r="M149" s="4">
        <f t="shared" si="73"/>
        <v>0.85828024837263095</v>
      </c>
      <c r="N149" s="4">
        <f t="shared" si="74"/>
        <v>1.1208585332445591</v>
      </c>
      <c r="O149" s="4">
        <f t="shared" si="75"/>
        <v>1.0695545302807321</v>
      </c>
      <c r="P149" s="4">
        <f t="shared" si="76"/>
        <v>1.0247348234950644</v>
      </c>
      <c r="Q149" s="4">
        <f t="shared" si="77"/>
        <v>1.1621328793851626</v>
      </c>
      <c r="R149" s="4">
        <f t="shared" si="78"/>
        <v>1.1340825233930742</v>
      </c>
    </row>
    <row r="150" spans="1:18" x14ac:dyDescent="0.25">
      <c r="A150" s="1">
        <v>1007</v>
      </c>
      <c r="B150" s="1">
        <v>2022</v>
      </c>
      <c r="C150" s="2">
        <v>-3.133307327516377E-4</v>
      </c>
      <c r="D150" s="2">
        <v>-1.0916043072938919E-2</v>
      </c>
      <c r="E150" s="2">
        <v>4.8343688249588013E-3</v>
      </c>
      <c r="F150" s="2">
        <v>5.6312024593353271E-2</v>
      </c>
      <c r="G150" s="2">
        <v>4.9917019903659821E-2</v>
      </c>
      <c r="H150" s="2">
        <v>1.2460537254810333E-2</v>
      </c>
      <c r="I150" s="2">
        <v>-3.7456512451171875E-2</v>
      </c>
      <c r="K150" s="1">
        <v>2021</v>
      </c>
      <c r="L150" s="4">
        <f t="shared" si="72"/>
        <v>0.99587159317943363</v>
      </c>
      <c r="M150" s="4">
        <f t="shared" si="73"/>
        <v>0.84896217498624604</v>
      </c>
      <c r="N150" s="4">
        <f t="shared" si="74"/>
        <v>1.1268533436094135</v>
      </c>
      <c r="O150" s="4">
        <f t="shared" si="75"/>
        <v>1.1040315284871296</v>
      </c>
      <c r="P150" s="4">
        <f t="shared" si="76"/>
        <v>1.0518179049407985</v>
      </c>
      <c r="Q150" s="4">
        <f t="shared" si="77"/>
        <v>1.1647722095448292</v>
      </c>
      <c r="R150" s="4">
        <f t="shared" si="78"/>
        <v>1.1073900701552717</v>
      </c>
    </row>
    <row r="151" spans="1:18" x14ac:dyDescent="0.25">
      <c r="A151" s="1">
        <v>1007</v>
      </c>
      <c r="B151" s="1">
        <v>2023</v>
      </c>
      <c r="C151" s="2">
        <v>-2.1335708879632875E-5</v>
      </c>
      <c r="D151" s="2">
        <v>-1.0916043072938919E-2</v>
      </c>
      <c r="E151" s="2">
        <v>6.2487358227372169E-3</v>
      </c>
      <c r="F151" s="2">
        <v>-5.5459767580032349E-2</v>
      </c>
      <c r="G151" s="2">
        <v>-6.0148410499095917E-2</v>
      </c>
      <c r="H151" s="2">
        <v>8.4580137627199292E-4</v>
      </c>
      <c r="I151" s="2">
        <v>6.0995101928710938E-2</v>
      </c>
      <c r="K151" s="1">
        <v>2022</v>
      </c>
      <c r="L151" s="4">
        <f t="shared" si="72"/>
        <v>0.9955596048837293</v>
      </c>
      <c r="M151" s="4">
        <f t="shared" si="73"/>
        <v>0.83974526493409685</v>
      </c>
      <c r="N151" s="4">
        <f t="shared" si="74"/>
        <v>1.1323141574426954</v>
      </c>
      <c r="O151" s="4">
        <f t="shared" si="75"/>
        <v>1.1679855706716673</v>
      </c>
      <c r="P151" s="4">
        <f t="shared" si="76"/>
        <v>1.1056540110319872</v>
      </c>
      <c r="Q151" s="4">
        <f t="shared" si="77"/>
        <v>1.1793766979780129</v>
      </c>
      <c r="R151" s="4">
        <f t="shared" si="78"/>
        <v>1.0666783200299343</v>
      </c>
    </row>
    <row r="152" spans="1:18" x14ac:dyDescent="0.25">
      <c r="A152" s="1"/>
      <c r="B152" s="1"/>
      <c r="K152" s="1">
        <v>2023</v>
      </c>
      <c r="L152" s="4">
        <f t="shared" si="72"/>
        <v>0.99553836414042107</v>
      </c>
      <c r="M152" s="4">
        <f t="shared" si="73"/>
        <v>0.83062841991830894</v>
      </c>
      <c r="N152" s="4">
        <f t="shared" si="74"/>
        <v>1.1394118421642072</v>
      </c>
      <c r="O152" s="4">
        <f t="shared" si="75"/>
        <v>1.1049728481663827</v>
      </c>
      <c r="P152" s="4">
        <f t="shared" si="76"/>
        <v>1.0411112107045417</v>
      </c>
      <c r="Q152" s="4">
        <f t="shared" si="77"/>
        <v>1.1803746383824973</v>
      </c>
      <c r="R152" s="4">
        <f t="shared" si="78"/>
        <v>1.133765674868138</v>
      </c>
    </row>
    <row r="153" spans="1:18" x14ac:dyDescent="0.25">
      <c r="B153" s="1" t="s">
        <v>10</v>
      </c>
      <c r="C153" s="2">
        <f>AVERAGE(C135:C151)</f>
        <v>-2.6303639182354829E-4</v>
      </c>
      <c r="D153" s="2">
        <f t="shared" ref="D153:I153" si="79">AVERAGE(D135:D151)</f>
        <v>-1.0916043072938919E-2</v>
      </c>
      <c r="E153" s="2">
        <f t="shared" si="79"/>
        <v>7.67718831433312E-3</v>
      </c>
      <c r="F153" s="2">
        <f t="shared" si="79"/>
        <v>5.8718095807468191E-3</v>
      </c>
      <c r="G153" s="2">
        <f t="shared" si="79"/>
        <v>2.3699185044011649E-3</v>
      </c>
      <c r="H153" s="2">
        <f t="shared" si="79"/>
        <v>9.7548163672292829E-3</v>
      </c>
      <c r="I153" s="2">
        <f t="shared" si="79"/>
        <v>7.3849734138039984E-3</v>
      </c>
      <c r="K153" s="2" t="s">
        <v>11</v>
      </c>
      <c r="L153" s="4">
        <f>AVERAGE(L135:L152)</f>
        <v>0.99765332323512679</v>
      </c>
      <c r="M153" s="4">
        <f>AVERAGE(M135:M152)</f>
        <v>0.91285047196026836</v>
      </c>
      <c r="N153" s="4">
        <f t="shared" ref="N153:R153" si="80">AVERAGE(N135:N152)</f>
        <v>1.0827871952575265</v>
      </c>
      <c r="O153" s="4">
        <f t="shared" si="80"/>
        <v>0.93795044908453207</v>
      </c>
      <c r="P153" s="4">
        <f t="shared" si="80"/>
        <v>0.91989350287137939</v>
      </c>
      <c r="Q153" s="4">
        <f t="shared" si="80"/>
        <v>1.0945583100124472</v>
      </c>
      <c r="R153" s="4">
        <f t="shared" si="80"/>
        <v>1.2153852774093532</v>
      </c>
    </row>
    <row r="154" spans="1:18" x14ac:dyDescent="0.25">
      <c r="B154" s="1"/>
      <c r="C154" s="15">
        <f t="shared" ref="C154:I154" si="81">C153-L154</f>
        <v>-7.6978354246470815E-18</v>
      </c>
      <c r="D154" s="15">
        <f t="shared" si="81"/>
        <v>4.163336342344337E-17</v>
      </c>
      <c r="E154" s="15">
        <f t="shared" si="81"/>
        <v>0</v>
      </c>
      <c r="F154" s="15">
        <f t="shared" si="81"/>
        <v>0</v>
      </c>
      <c r="G154" s="15">
        <f t="shared" si="81"/>
        <v>3.0791341698588326E-17</v>
      </c>
      <c r="H154" s="15">
        <f t="shared" si="81"/>
        <v>-1.9081958235744878E-17</v>
      </c>
      <c r="I154" s="15">
        <f t="shared" si="81"/>
        <v>1.0408340855860843E-17</v>
      </c>
      <c r="K154" s="2" t="s">
        <v>12</v>
      </c>
      <c r="L154" s="2">
        <f>LN(L152/L135)/17</f>
        <v>-2.6303639182354059E-4</v>
      </c>
      <c r="M154" s="2">
        <f>LN(M152/M135)/17</f>
        <v>-1.0916043072938961E-2</v>
      </c>
      <c r="N154" s="2">
        <f t="shared" ref="N154:Q154" si="82">LN(N152/N135)/17</f>
        <v>7.6771883143331183E-3</v>
      </c>
      <c r="O154" s="2">
        <f t="shared" si="82"/>
        <v>5.8718095807468174E-3</v>
      </c>
      <c r="P154" s="2">
        <f t="shared" si="82"/>
        <v>2.3699185044011341E-3</v>
      </c>
      <c r="Q154" s="2">
        <f t="shared" si="82"/>
        <v>9.754816367229302E-3</v>
      </c>
      <c r="R154" s="2">
        <f>LN(R152/R135)/17</f>
        <v>7.384973413803988E-3</v>
      </c>
    </row>
    <row r="155" spans="1:18" x14ac:dyDescent="0.25">
      <c r="A155" s="1"/>
      <c r="B155" s="1"/>
      <c r="K155" s="2" t="s">
        <v>13</v>
      </c>
      <c r="L155" s="2">
        <f>LN(L152/L153)</f>
        <v>-2.1221841349800936E-3</v>
      </c>
      <c r="M155" s="2">
        <f>LN(M152/M153)</f>
        <v>-9.4389543835634956E-2</v>
      </c>
      <c r="N155" s="2">
        <f t="shared" ref="N155:R155" si="83">LN(N152/N153)</f>
        <v>5.0973748239685944E-2</v>
      </c>
      <c r="O155" s="2">
        <f t="shared" si="83"/>
        <v>0.163878920379851</v>
      </c>
      <c r="P155" s="2">
        <f t="shared" si="83"/>
        <v>0.12378598796281627</v>
      </c>
      <c r="Q155" s="2">
        <f t="shared" si="83"/>
        <v>7.5480966201582594E-2</v>
      </c>
      <c r="R155" s="2">
        <f t="shared" si="83"/>
        <v>-6.9516579240466392E-2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3.7449856754392385E-3</v>
      </c>
      <c r="D157" s="2">
        <v>-1.0916043072938919E-2</v>
      </c>
      <c r="E157" s="2">
        <v>4.2538372799754143E-3</v>
      </c>
      <c r="F157" s="2">
        <v>-1.1130183935165405E-2</v>
      </c>
      <c r="G157" s="2">
        <v>-1.4047403819859028E-2</v>
      </c>
      <c r="H157" s="2">
        <v>3.9224885404109955E-2</v>
      </c>
      <c r="I157" s="2">
        <v>5.3272247314453125E-2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2.8971571009606123E-3</v>
      </c>
      <c r="D158" s="2">
        <v>-1.0916043072938919E-2</v>
      </c>
      <c r="E158" s="2">
        <v>6.1869448982179165E-3</v>
      </c>
      <c r="F158" s="2">
        <v>0.20851922035217285</v>
      </c>
      <c r="G158" s="2">
        <v>0.20668728649616241</v>
      </c>
      <c r="H158" s="2">
        <v>3.3240463584661484E-2</v>
      </c>
      <c r="I158" s="2">
        <v>-0.1734466552734375</v>
      </c>
      <c r="K158" s="1">
        <v>2007</v>
      </c>
      <c r="L158" s="4">
        <f t="shared" ref="L158:L174" si="84">L157*EXP(C157)</f>
        <v>1.0037520068963484</v>
      </c>
      <c r="M158" s="4">
        <f t="shared" ref="M158:M174" si="85">M157*EXP(D157)</f>
        <v>0.98914332072297739</v>
      </c>
      <c r="N158" s="4">
        <f t="shared" ref="N158:N174" si="86">N157*EXP(E157)</f>
        <v>1.0042628976883898</v>
      </c>
      <c r="O158" s="4">
        <f t="shared" ref="O158:O174" si="87">O157*EXP(F157)</f>
        <v>0.98893152739702428</v>
      </c>
      <c r="P158" s="4">
        <f t="shared" ref="P158:P174" si="88">P157*EXP(G157)</f>
        <v>0.9860508005804336</v>
      </c>
      <c r="Q158" s="4">
        <f t="shared" ref="Q158:Q174" si="89">Q157*EXP(H157)</f>
        <v>1.0400043391499139</v>
      </c>
      <c r="R158" s="4">
        <f t="shared" ref="R158:R174" si="90">R157*EXP(I157)</f>
        <v>1.0547167498384904</v>
      </c>
    </row>
    <row r="159" spans="1:18" x14ac:dyDescent="0.25">
      <c r="A159" s="1">
        <v>1008</v>
      </c>
      <c r="B159" s="1">
        <v>2009</v>
      </c>
      <c r="C159" s="2">
        <v>2.6187573093920946E-3</v>
      </c>
      <c r="D159" s="2">
        <v>-1.0916043072938919E-2</v>
      </c>
      <c r="E159" s="2">
        <v>4.1068987920880318E-3</v>
      </c>
      <c r="F159" s="2">
        <v>-3.5548225045204163E-2</v>
      </c>
      <c r="G159" s="2">
        <v>-3.973861038684845E-2</v>
      </c>
      <c r="H159" s="2">
        <v>3.3253196626901627E-2</v>
      </c>
      <c r="I159" s="2">
        <v>7.2991371154785156E-2</v>
      </c>
      <c r="K159" s="1">
        <v>2008</v>
      </c>
      <c r="L159" s="4">
        <f t="shared" si="84"/>
        <v>1.006664250727682</v>
      </c>
      <c r="M159" s="4">
        <f t="shared" si="85"/>
        <v>0.97840450893087894</v>
      </c>
      <c r="N159" s="4">
        <f t="shared" si="86"/>
        <v>1.0104954773321004</v>
      </c>
      <c r="O159" s="4">
        <f t="shared" si="87"/>
        <v>1.2182178796486627</v>
      </c>
      <c r="P159" s="4">
        <f t="shared" si="88"/>
        <v>1.2124460920501614</v>
      </c>
      <c r="Q159" s="4">
        <f t="shared" si="89"/>
        <v>1.0751555502176389</v>
      </c>
      <c r="R159" s="4">
        <f t="shared" si="90"/>
        <v>0.88676576422245723</v>
      </c>
    </row>
    <row r="160" spans="1:18" x14ac:dyDescent="0.25">
      <c r="A160" s="1">
        <v>1008</v>
      </c>
      <c r="B160" s="1">
        <v>2010</v>
      </c>
      <c r="C160" s="2">
        <v>4.8629648517817259E-4</v>
      </c>
      <c r="D160" s="2">
        <v>-1.0916043072938919E-2</v>
      </c>
      <c r="E160" s="2">
        <v>3.92898079007864E-3</v>
      </c>
      <c r="F160" s="2">
        <v>-0.1250053197145462</v>
      </c>
      <c r="G160" s="2">
        <v>-0.13150608539581299</v>
      </c>
      <c r="H160" s="2">
        <v>6.4238552004098892E-3</v>
      </c>
      <c r="I160" s="2">
        <v>0.13793087005615234</v>
      </c>
      <c r="K160" s="1">
        <v>2009</v>
      </c>
      <c r="L160" s="4">
        <f t="shared" si="84"/>
        <v>1.009303914903763</v>
      </c>
      <c r="M160" s="4">
        <f t="shared" si="85"/>
        <v>0.96778228497422358</v>
      </c>
      <c r="N160" s="4">
        <f t="shared" si="86"/>
        <v>1.0146540134858846</v>
      </c>
      <c r="O160" s="4">
        <f t="shared" si="87"/>
        <v>1.1756730726401905</v>
      </c>
      <c r="P160" s="4">
        <f t="shared" si="88"/>
        <v>1.1652099347546441</v>
      </c>
      <c r="Q160" s="4">
        <f t="shared" si="89"/>
        <v>1.1115089933980242</v>
      </c>
      <c r="R160" s="4">
        <f t="shared" si="90"/>
        <v>0.95391278046335737</v>
      </c>
    </row>
    <row r="161" spans="1:18" x14ac:dyDescent="0.25">
      <c r="A161" s="1">
        <v>1008</v>
      </c>
      <c r="B161" s="1">
        <v>2011</v>
      </c>
      <c r="C161" s="2">
        <v>-8.1483478425070643E-5</v>
      </c>
      <c r="D161" s="2">
        <v>-1.0916043072938919E-2</v>
      </c>
      <c r="E161" s="2">
        <v>4.6729464083909988E-3</v>
      </c>
      <c r="F161" s="2">
        <v>-7.4766874313354492E-2</v>
      </c>
      <c r="G161" s="2">
        <v>-8.1091456115245819E-2</v>
      </c>
      <c r="H161" s="2">
        <v>-1.0733089875429869E-3</v>
      </c>
      <c r="I161" s="2">
        <v>8.001708984375E-2</v>
      </c>
      <c r="K161" s="1">
        <v>2010</v>
      </c>
      <c r="L161" s="4">
        <f t="shared" si="84"/>
        <v>1.0097948552116554</v>
      </c>
      <c r="M161" s="4">
        <f t="shared" si="85"/>
        <v>0.95727538309627436</v>
      </c>
      <c r="N161" s="4">
        <f t="shared" si="86"/>
        <v>1.0186484114314227</v>
      </c>
      <c r="O161" s="4">
        <f t="shared" si="87"/>
        <v>1.0375223257197934</v>
      </c>
      <c r="P161" s="4">
        <f t="shared" si="88"/>
        <v>1.0216257049618322</v>
      </c>
      <c r="Q161" s="4">
        <f t="shared" si="89"/>
        <v>1.1186721491303362</v>
      </c>
      <c r="R161" s="4">
        <f t="shared" si="90"/>
        <v>1.0949928496552663</v>
      </c>
    </row>
    <row r="162" spans="1:18" x14ac:dyDescent="0.25">
      <c r="A162" s="1">
        <v>1008</v>
      </c>
      <c r="B162" s="1">
        <v>2012</v>
      </c>
      <c r="C162" s="2">
        <v>6.426969775930047E-4</v>
      </c>
      <c r="D162" s="2">
        <v>-1.0916043072938919E-2</v>
      </c>
      <c r="E162" s="2">
        <v>5.3777582943439484E-3</v>
      </c>
      <c r="F162" s="2">
        <v>-0.16575232148170471</v>
      </c>
      <c r="G162" s="2">
        <v>-0.17064790427684784</v>
      </c>
      <c r="H162" s="2">
        <v>8.4063559770584106E-3</v>
      </c>
      <c r="I162" s="2">
        <v>0.17905426025390625</v>
      </c>
      <c r="K162" s="1">
        <v>2011</v>
      </c>
      <c r="L162" s="4">
        <f t="shared" si="84"/>
        <v>1.0097125769665611</v>
      </c>
      <c r="M162" s="4">
        <f t="shared" si="85"/>
        <v>0.94688255128220911</v>
      </c>
      <c r="N162" s="4">
        <f t="shared" si="86"/>
        <v>1.0234196400325994</v>
      </c>
      <c r="O162" s="4">
        <f t="shared" si="87"/>
        <v>0.9627790019625857</v>
      </c>
      <c r="P162" s="4">
        <f t="shared" si="88"/>
        <v>0.94205061990351102</v>
      </c>
      <c r="Q162" s="4">
        <f t="shared" si="89"/>
        <v>1.1174721123788787</v>
      </c>
      <c r="R162" s="4">
        <f t="shared" si="90"/>
        <v>1.1862118652303084</v>
      </c>
    </row>
    <row r="163" spans="1:18" x14ac:dyDescent="0.25">
      <c r="A163" s="1">
        <v>1008</v>
      </c>
      <c r="B163" s="1">
        <v>2013</v>
      </c>
      <c r="C163" s="2">
        <v>7.2010158328339458E-4</v>
      </c>
      <c r="D163" s="2">
        <v>-1.0916043072938919E-2</v>
      </c>
      <c r="E163" s="2">
        <v>4.3489583767950535E-3</v>
      </c>
      <c r="F163" s="2">
        <v>3.6583900451660156E-2</v>
      </c>
      <c r="G163" s="2">
        <v>3.073691762983799E-2</v>
      </c>
      <c r="H163" s="2">
        <v>9.035143069922924E-3</v>
      </c>
      <c r="I163" s="2">
        <v>-2.1701812744140625E-2</v>
      </c>
      <c r="K163" s="1">
        <v>2012</v>
      </c>
      <c r="L163" s="4">
        <f t="shared" si="84"/>
        <v>1.0103617247683356</v>
      </c>
      <c r="M163" s="4">
        <f t="shared" si="85"/>
        <v>0.93660255110992929</v>
      </c>
      <c r="N163" s="4">
        <f t="shared" si="86"/>
        <v>1.0289381688476544</v>
      </c>
      <c r="O163" s="4">
        <f t="shared" si="87"/>
        <v>0.8157203393560587</v>
      </c>
      <c r="P163" s="4">
        <f t="shared" si="88"/>
        <v>0.79426019214672139</v>
      </c>
      <c r="Q163" s="4">
        <f t="shared" si="89"/>
        <v>1.1269055757227806</v>
      </c>
      <c r="R163" s="4">
        <f t="shared" si="90"/>
        <v>1.4188109807490108</v>
      </c>
    </row>
    <row r="164" spans="1:18" x14ac:dyDescent="0.25">
      <c r="A164" s="1">
        <v>1008</v>
      </c>
      <c r="B164" s="1">
        <v>2014</v>
      </c>
      <c r="C164" s="2">
        <v>6.9708121009171009E-4</v>
      </c>
      <c r="D164" s="2">
        <v>-1.0916043072938919E-2</v>
      </c>
      <c r="E164" s="2">
        <v>4.0350076742470264E-3</v>
      </c>
      <c r="F164" s="2">
        <v>5.2845567464828491E-2</v>
      </c>
      <c r="G164" s="2">
        <v>4.6661611646413803E-2</v>
      </c>
      <c r="H164" s="2">
        <v>8.3816545084118843E-3</v>
      </c>
      <c r="I164" s="2">
        <v>-3.8279533386230469E-2</v>
      </c>
      <c r="K164" s="1">
        <v>2013</v>
      </c>
      <c r="L164" s="4">
        <f t="shared" si="84"/>
        <v>1.011089549868583</v>
      </c>
      <c r="M164" s="4">
        <f t="shared" si="85"/>
        <v>0.9264341576024876</v>
      </c>
      <c r="N164" s="4">
        <f t="shared" si="86"/>
        <v>1.0334227226169168</v>
      </c>
      <c r="O164" s="4">
        <f t="shared" si="87"/>
        <v>0.84611516171102685</v>
      </c>
      <c r="P164" s="4">
        <f t="shared" si="88"/>
        <v>0.81905236792847713</v>
      </c>
      <c r="Q164" s="4">
        <f t="shared" si="89"/>
        <v>1.1371334644664146</v>
      </c>
      <c r="R164" s="4">
        <f t="shared" si="90"/>
        <v>1.3883519144317169</v>
      </c>
    </row>
    <row r="165" spans="1:18" x14ac:dyDescent="0.25">
      <c r="A165" s="1">
        <v>1008</v>
      </c>
      <c r="B165" s="1">
        <v>2015</v>
      </c>
      <c r="C165" s="2">
        <v>8.5853791097179055E-4</v>
      </c>
      <c r="D165" s="2">
        <v>-1.0916043072938919E-2</v>
      </c>
      <c r="E165" s="2">
        <v>4.6455026604235172E-3</v>
      </c>
      <c r="F165" s="2">
        <v>8.5757970809936523E-3</v>
      </c>
      <c r="G165" s="2">
        <v>3.1637945212423801E-3</v>
      </c>
      <c r="H165" s="2">
        <v>9.9490322172641754E-3</v>
      </c>
      <c r="I165" s="2">
        <v>6.7853927612304688E-3</v>
      </c>
      <c r="K165" s="1">
        <v>2014</v>
      </c>
      <c r="L165" s="4">
        <f t="shared" si="84"/>
        <v>1.011794607108043</v>
      </c>
      <c r="M165" s="4">
        <f t="shared" si="85"/>
        <v>0.91637615908211878</v>
      </c>
      <c r="N165" s="4">
        <f t="shared" si="86"/>
        <v>1.0376010152859128</v>
      </c>
      <c r="O165" s="4">
        <f t="shared" si="87"/>
        <v>0.89203114042484177</v>
      </c>
      <c r="P165" s="4">
        <f t="shared" si="88"/>
        <v>0.85817636738759295</v>
      </c>
      <c r="Q165" s="4">
        <f t="shared" si="89"/>
        <v>1.1467045791512644</v>
      </c>
      <c r="R165" s="4">
        <f t="shared" si="90"/>
        <v>1.336210786798639</v>
      </c>
    </row>
    <row r="166" spans="1:18" x14ac:dyDescent="0.25">
      <c r="A166" s="1">
        <v>1008</v>
      </c>
      <c r="B166" s="1">
        <v>2016</v>
      </c>
      <c r="C166" s="2">
        <v>9.1396761126816273E-4</v>
      </c>
      <c r="D166" s="2">
        <v>-1.0916043072938919E-2</v>
      </c>
      <c r="E166" s="2">
        <v>3.899038303643465E-3</v>
      </c>
      <c r="F166" s="2">
        <v>-3.3474862575531006E-2</v>
      </c>
      <c r="G166" s="2">
        <v>-3.9577901363372803E-2</v>
      </c>
      <c r="H166" s="2">
        <v>1.0211051441729069E-2</v>
      </c>
      <c r="I166" s="2">
        <v>4.9788475036621094E-2</v>
      </c>
      <c r="K166" s="1">
        <v>2015</v>
      </c>
      <c r="L166" s="4">
        <f t="shared" si="84"/>
        <v>1.0126636441335988</v>
      </c>
      <c r="M166" s="4">
        <f t="shared" si="85"/>
        <v>0.90642735702585442</v>
      </c>
      <c r="N166" s="4">
        <f t="shared" si="86"/>
        <v>1.042432406995673</v>
      </c>
      <c r="O166" s="4">
        <f t="shared" si="87"/>
        <v>0.89971391434483927</v>
      </c>
      <c r="P166" s="4">
        <f t="shared" si="88"/>
        <v>0.86089576060934636</v>
      </c>
      <c r="Q166" s="4">
        <f t="shared" si="89"/>
        <v>1.1581701209004986</v>
      </c>
      <c r="R166" s="4">
        <f t="shared" si="90"/>
        <v>1.3453083321024846</v>
      </c>
    </row>
    <row r="167" spans="1:18" x14ac:dyDescent="0.25">
      <c r="A167" s="1">
        <v>1008</v>
      </c>
      <c r="B167" s="1">
        <v>2017</v>
      </c>
      <c r="C167" s="2">
        <v>1.1007157154381275E-3</v>
      </c>
      <c r="D167" s="2">
        <v>-1.0916043072938919E-2</v>
      </c>
      <c r="E167" s="2">
        <v>6.766587495803833E-3</v>
      </c>
      <c r="F167" s="2">
        <v>-1.9944459199905396E-2</v>
      </c>
      <c r="G167" s="2">
        <v>-2.2993199527263641E-2</v>
      </c>
      <c r="H167" s="2">
        <v>1.185283251106739E-2</v>
      </c>
      <c r="I167" s="2">
        <v>3.4846305847167969E-2</v>
      </c>
      <c r="K167" s="1">
        <v>2016</v>
      </c>
      <c r="L167" s="4">
        <f t="shared" si="84"/>
        <v>1.0135896089919327</v>
      </c>
      <c r="M167" s="4">
        <f t="shared" si="85"/>
        <v>0.89658656592270547</v>
      </c>
      <c r="N167" s="4">
        <f t="shared" si="86"/>
        <v>1.0465048249771141</v>
      </c>
      <c r="O167" s="4">
        <f t="shared" si="87"/>
        <v>0.87009463123358033</v>
      </c>
      <c r="P167" s="4">
        <f t="shared" si="88"/>
        <v>0.82748876317789655</v>
      </c>
      <c r="Q167" s="4">
        <f t="shared" si="89"/>
        <v>1.1700568402535616</v>
      </c>
      <c r="R167" s="4">
        <f t="shared" si="90"/>
        <v>1.4139846405688108</v>
      </c>
    </row>
    <row r="168" spans="1:18" x14ac:dyDescent="0.25">
      <c r="A168" s="1">
        <v>1008</v>
      </c>
      <c r="B168" s="1">
        <v>2018</v>
      </c>
      <c r="C168" s="2">
        <v>1.1863842373713851E-3</v>
      </c>
      <c r="D168" s="2">
        <v>-1.0916043072938919E-2</v>
      </c>
      <c r="E168" s="2">
        <v>6.3976221717894077E-3</v>
      </c>
      <c r="F168" s="2">
        <v>8.498111367225647E-2</v>
      </c>
      <c r="G168" s="2">
        <v>8.1649079918861389E-2</v>
      </c>
      <c r="H168" s="2">
        <v>1.2388530187308788E-2</v>
      </c>
      <c r="I168" s="2">
        <v>-6.9260597229003906E-2</v>
      </c>
      <c r="K168" s="1">
        <v>2017</v>
      </c>
      <c r="L168" s="4">
        <f t="shared" si="84"/>
        <v>1.0147058972488632</v>
      </c>
      <c r="M168" s="4">
        <f t="shared" si="85"/>
        <v>0.88685261313239561</v>
      </c>
      <c r="N168" s="4">
        <f t="shared" si="86"/>
        <v>1.053610103574169</v>
      </c>
      <c r="O168" s="4">
        <f t="shared" si="87"/>
        <v>0.85291297333993599</v>
      </c>
      <c r="P168" s="4">
        <f t="shared" si="88"/>
        <v>0.80867922338002007</v>
      </c>
      <c r="Q168" s="4">
        <f t="shared" si="89"/>
        <v>1.1840078441351252</v>
      </c>
      <c r="R168" s="4">
        <f t="shared" si="90"/>
        <v>1.4641253169191963</v>
      </c>
    </row>
    <row r="169" spans="1:18" x14ac:dyDescent="0.25">
      <c r="A169" s="1">
        <v>1008</v>
      </c>
      <c r="B169" s="1">
        <v>2019</v>
      </c>
      <c r="C169" s="2">
        <v>1.1955109657719731E-3</v>
      </c>
      <c r="D169" s="2">
        <v>-1.0916043072938919E-2</v>
      </c>
      <c r="E169" s="2">
        <v>4.4419197365641594E-3</v>
      </c>
      <c r="F169" s="2">
        <v>1.4351844787597656E-2</v>
      </c>
      <c r="G169" s="2">
        <v>9.0732323005795479E-3</v>
      </c>
      <c r="H169" s="2">
        <v>1.2191751971840858E-2</v>
      </c>
      <c r="I169" s="2">
        <v>3.1185150146484375E-3</v>
      </c>
      <c r="K169" s="1">
        <v>2018</v>
      </c>
      <c r="L169" s="4">
        <f t="shared" si="84"/>
        <v>1.0159104427165213</v>
      </c>
      <c r="M169" s="4">
        <f t="shared" si="85"/>
        <v>0.87722433874562777</v>
      </c>
      <c r="N169" s="4">
        <f t="shared" si="86"/>
        <v>1.0603723108924477</v>
      </c>
      <c r="O169" s="4">
        <f t="shared" si="87"/>
        <v>0.92856337316586113</v>
      </c>
      <c r="P169" s="4">
        <f t="shared" si="88"/>
        <v>0.87747758276698207</v>
      </c>
      <c r="Q169" s="4">
        <f t="shared" si="89"/>
        <v>1.1987671956236243</v>
      </c>
      <c r="R169" s="4">
        <f t="shared" si="90"/>
        <v>1.3661511596597131</v>
      </c>
    </row>
    <row r="170" spans="1:18" x14ac:dyDescent="0.25">
      <c r="A170" s="1">
        <v>1008</v>
      </c>
      <c r="B170" s="1">
        <v>2020</v>
      </c>
      <c r="C170" s="2">
        <v>1.8549683736637235E-3</v>
      </c>
      <c r="D170" s="2">
        <v>-1.0916043072938919E-2</v>
      </c>
      <c r="E170" s="2">
        <v>4.231517668813467E-3</v>
      </c>
      <c r="F170" s="2">
        <v>0.12763458490371704</v>
      </c>
      <c r="G170" s="2">
        <v>0.12280502915382385</v>
      </c>
      <c r="H170" s="2">
        <v>1.8815508112311363E-2</v>
      </c>
      <c r="I170" s="2">
        <v>-0.1039886474609375</v>
      </c>
      <c r="K170" s="1">
        <v>2019</v>
      </c>
      <c r="L170" s="4">
        <f t="shared" si="84"/>
        <v>1.0171257010736354</v>
      </c>
      <c r="M170" s="4">
        <f t="shared" si="85"/>
        <v>0.86770059544586831</v>
      </c>
      <c r="N170" s="4">
        <f t="shared" si="86"/>
        <v>1.0650928760123446</v>
      </c>
      <c r="O170" s="4">
        <f t="shared" si="87"/>
        <v>0.94198606033991938</v>
      </c>
      <c r="P170" s="4">
        <f t="shared" si="88"/>
        <v>0.88547536873185395</v>
      </c>
      <c r="Q170" s="4">
        <f t="shared" si="89"/>
        <v>1.2134717227804519</v>
      </c>
      <c r="R170" s="4">
        <f t="shared" si="90"/>
        <v>1.3704181724770543</v>
      </c>
    </row>
    <row r="171" spans="1:18" x14ac:dyDescent="0.25">
      <c r="A171" s="1">
        <v>1008</v>
      </c>
      <c r="B171" s="1">
        <v>2021</v>
      </c>
      <c r="C171" s="2">
        <v>4.2741026845760643E-4</v>
      </c>
      <c r="D171" s="2">
        <v>-5.4580215364694595E-3</v>
      </c>
      <c r="E171" s="2">
        <v>3.6852061748504639E-4</v>
      </c>
      <c r="F171" s="2">
        <v>9.6518799662590027E-2</v>
      </c>
      <c r="G171" s="2">
        <v>9.1856710612773895E-2</v>
      </c>
      <c r="H171" s="2">
        <v>4.3366975151002407E-3</v>
      </c>
      <c r="I171" s="2">
        <v>-8.7521553039550781E-2</v>
      </c>
      <c r="K171" s="1">
        <v>2020</v>
      </c>
      <c r="L171" s="4">
        <f t="shared" si="84"/>
        <v>1.0190141880814954</v>
      </c>
      <c r="M171" s="4">
        <f t="shared" si="85"/>
        <v>0.85828024837263095</v>
      </c>
      <c r="N171" s="4">
        <f t="shared" si="86"/>
        <v>1.0696093844394392</v>
      </c>
      <c r="O171" s="4">
        <f t="shared" si="87"/>
        <v>1.0702259372028504</v>
      </c>
      <c r="P171" s="4">
        <f t="shared" si="88"/>
        <v>1.001175080648556</v>
      </c>
      <c r="Q171" s="4">
        <f t="shared" si="89"/>
        <v>1.2365199620268605</v>
      </c>
      <c r="R171" s="4">
        <f t="shared" si="90"/>
        <v>1.2350695461777375</v>
      </c>
    </row>
    <row r="172" spans="1:18" x14ac:dyDescent="0.25">
      <c r="A172" s="1">
        <v>1008</v>
      </c>
      <c r="B172" s="1">
        <v>2022</v>
      </c>
      <c r="C172" s="2">
        <v>7.4741157004609704E-4</v>
      </c>
      <c r="D172" s="2">
        <v>-1.0916043072938919E-2</v>
      </c>
      <c r="E172" s="2">
        <v>4.0066107176244259E-3</v>
      </c>
      <c r="F172" s="2">
        <v>3.4484654664993286E-2</v>
      </c>
      <c r="G172" s="2">
        <v>2.8322633355855942E-2</v>
      </c>
      <c r="H172" s="2">
        <v>7.4702673591673374E-3</v>
      </c>
      <c r="I172" s="2">
        <v>-2.085113525390625E-2</v>
      </c>
      <c r="K172" s="1">
        <v>2021</v>
      </c>
      <c r="L172" s="4">
        <f t="shared" si="84"/>
        <v>1.0194498182989677</v>
      </c>
      <c r="M172" s="4">
        <f t="shared" si="85"/>
        <v>0.853608497149697</v>
      </c>
      <c r="N172" s="4">
        <f t="shared" si="86"/>
        <v>1.0700036301896425</v>
      </c>
      <c r="O172" s="4">
        <f t="shared" si="87"/>
        <v>1.1786722370621707</v>
      </c>
      <c r="P172" s="4">
        <f t="shared" si="88"/>
        <v>1.0974958683891893</v>
      </c>
      <c r="Q172" s="4">
        <f t="shared" si="89"/>
        <v>1.2418940194818955</v>
      </c>
      <c r="R172" s="4">
        <f t="shared" si="90"/>
        <v>1.1315696369813599</v>
      </c>
    </row>
    <row r="173" spans="1:18" x14ac:dyDescent="0.25">
      <c r="A173" s="1">
        <v>1008</v>
      </c>
      <c r="B173" s="1">
        <v>2023</v>
      </c>
      <c r="C173" s="2">
        <v>7.405016222037375E-4</v>
      </c>
      <c r="D173" s="2">
        <v>-1.0916043072938919E-2</v>
      </c>
      <c r="E173" s="2">
        <v>4.4592199847102165E-3</v>
      </c>
      <c r="F173" s="2">
        <v>-3.9208486676216125E-2</v>
      </c>
      <c r="G173" s="2">
        <v>-4.492480680346489E-2</v>
      </c>
      <c r="H173" s="2">
        <v>7.2640408761799335E-3</v>
      </c>
      <c r="I173" s="2">
        <v>5.2188873291015625E-2</v>
      </c>
      <c r="K173" s="1">
        <v>2022</v>
      </c>
      <c r="L173" s="4">
        <f t="shared" si="84"/>
        <v>1.0202120517037954</v>
      </c>
      <c r="M173" s="4">
        <f t="shared" si="85"/>
        <v>0.84434114346800149</v>
      </c>
      <c r="N173" s="4">
        <f t="shared" si="86"/>
        <v>1.0742993180301987</v>
      </c>
      <c r="O173" s="4">
        <f t="shared" si="87"/>
        <v>1.2200273015023602</v>
      </c>
      <c r="P173" s="4">
        <f t="shared" si="88"/>
        <v>1.129024216838673</v>
      </c>
      <c r="Q173" s="4">
        <f t="shared" si="89"/>
        <v>1.2512060381691552</v>
      </c>
      <c r="R173" s="4">
        <f t="shared" si="90"/>
        <v>1.1082194107854726</v>
      </c>
    </row>
    <row r="174" spans="1:18" x14ac:dyDescent="0.25">
      <c r="A174" s="1"/>
      <c r="B174" s="1"/>
      <c r="K174" s="1">
        <v>2023</v>
      </c>
      <c r="L174" s="4">
        <f t="shared" si="84"/>
        <v>1.0209678001650204</v>
      </c>
      <c r="M174" s="4">
        <f t="shared" si="85"/>
        <v>0.83517440247297481</v>
      </c>
      <c r="N174" s="4">
        <f t="shared" si="86"/>
        <v>1.0791005519419254</v>
      </c>
      <c r="O174" s="4">
        <f t="shared" si="87"/>
        <v>1.1731175175282407</v>
      </c>
      <c r="P174" s="4">
        <f t="shared" si="88"/>
        <v>1.0794254706264486</v>
      </c>
      <c r="Q174" s="4">
        <f t="shared" si="89"/>
        <v>1.2603279408010211</v>
      </c>
      <c r="R174" s="4">
        <f t="shared" si="90"/>
        <v>1.1675919508136714</v>
      </c>
    </row>
    <row r="175" spans="1:18" x14ac:dyDescent="0.25">
      <c r="B175" s="1" t="s">
        <v>10</v>
      </c>
      <c r="C175" s="2">
        <f>AVERAGE(C157:C173)</f>
        <v>1.2206471258062212E-3</v>
      </c>
      <c r="D175" s="2">
        <f t="shared" ref="D175:I175" si="91">AVERAGE(D157:D173)</f>
        <v>-1.0594982982558362E-2</v>
      </c>
      <c r="E175" s="2">
        <f t="shared" si="91"/>
        <v>4.4781101100585044E-3</v>
      </c>
      <c r="F175" s="2">
        <f t="shared" si="91"/>
        <v>9.392044123481302E-3</v>
      </c>
      <c r="G175" s="2">
        <f t="shared" si="91"/>
        <v>4.4958192909903385E-3</v>
      </c>
      <c r="H175" s="2">
        <f t="shared" si="91"/>
        <v>1.3610115151523668E-2</v>
      </c>
      <c r="I175" s="2">
        <f t="shared" si="91"/>
        <v>9.1143215403837324E-3</v>
      </c>
      <c r="K175" s="2" t="s">
        <v>11</v>
      </c>
      <c r="L175" s="4">
        <f>AVERAGE(L157:L174)</f>
        <v>1.0125618132702665</v>
      </c>
      <c r="M175" s="4">
        <f>AVERAGE(M157:M174)</f>
        <v>0.91361648214093649</v>
      </c>
      <c r="N175" s="4">
        <f t="shared" ref="N175:R175" si="92">AVERAGE(N157:N174)</f>
        <v>1.0406926529874356</v>
      </c>
      <c r="O175" s="4">
        <f t="shared" si="92"/>
        <v>1.004016910809997</v>
      </c>
      <c r="P175" s="4">
        <f t="shared" si="92"/>
        <v>0.96477830082679639</v>
      </c>
      <c r="Q175" s="4">
        <f t="shared" si="92"/>
        <v>1.1548876915437467</v>
      </c>
      <c r="R175" s="4">
        <f t="shared" si="92"/>
        <v>1.2179117698819306</v>
      </c>
    </row>
    <row r="176" spans="1:18" x14ac:dyDescent="0.25">
      <c r="B176" s="1"/>
      <c r="C176" s="15">
        <f t="shared" ref="C176:I176" si="93">C175-L176</f>
        <v>-5.0306980803327406E-17</v>
      </c>
      <c r="D176" s="15">
        <f t="shared" si="93"/>
        <v>4.3368086899420177E-17</v>
      </c>
      <c r="E176" s="15">
        <f t="shared" si="93"/>
        <v>-1.214306433183765E-17</v>
      </c>
      <c r="F176" s="15">
        <f t="shared" si="93"/>
        <v>0</v>
      </c>
      <c r="G176" s="15">
        <f t="shared" si="93"/>
        <v>1.9081958235744878E-17</v>
      </c>
      <c r="H176" s="15">
        <f t="shared" si="93"/>
        <v>-2.0816681711721685E-17</v>
      </c>
      <c r="I176" s="15">
        <f t="shared" si="93"/>
        <v>2.6020852139652106E-17</v>
      </c>
      <c r="K176" s="2" t="s">
        <v>12</v>
      </c>
      <c r="L176" s="2">
        <f>LN(L174/L157)/17</f>
        <v>1.2206471258062715E-3</v>
      </c>
      <c r="M176" s="2">
        <f>LN(M174/M157)/17</f>
        <v>-1.0594982982558405E-2</v>
      </c>
      <c r="N176" s="2">
        <f t="shared" ref="N176:Q176" si="94">LN(N174/N157)/17</f>
        <v>4.4781101100585165E-3</v>
      </c>
      <c r="O176" s="2">
        <f t="shared" si="94"/>
        <v>9.3920441234813089E-3</v>
      </c>
      <c r="P176" s="2">
        <f t="shared" si="94"/>
        <v>4.4958192909903194E-3</v>
      </c>
      <c r="Q176" s="2">
        <f t="shared" si="94"/>
        <v>1.3610115151523688E-2</v>
      </c>
      <c r="R176" s="2">
        <f>LN(R174/R157)/17</f>
        <v>9.1143215403837064E-3</v>
      </c>
    </row>
    <row r="177" spans="1:18" x14ac:dyDescent="0.25">
      <c r="A177" s="1"/>
      <c r="B177" s="1"/>
      <c r="K177" s="2" t="s">
        <v>13</v>
      </c>
      <c r="L177" s="2">
        <f>LN(L174/L175)</f>
        <v>8.2674328601605486E-3</v>
      </c>
      <c r="M177" s="2">
        <f>LN(M174/M175)</f>
        <v>-8.977031133267048E-2</v>
      </c>
      <c r="N177" s="2">
        <f t="shared" ref="N177:R177" si="95">LN(N174/N175)</f>
        <v>3.6241367917685806E-2</v>
      </c>
      <c r="O177" s="2">
        <f t="shared" si="95"/>
        <v>0.15565588553524187</v>
      </c>
      <c r="P177" s="2">
        <f t="shared" si="95"/>
        <v>0.11228587206013899</v>
      </c>
      <c r="Q177" s="2">
        <f t="shared" si="95"/>
        <v>8.7368855088606881E-2</v>
      </c>
      <c r="R177" s="2">
        <f t="shared" si="95"/>
        <v>-4.2194261956803501E-2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2.7327527641318738E-4</v>
      </c>
      <c r="D179" s="2">
        <v>-1.0916043072938919E-2</v>
      </c>
      <c r="E179" s="2">
        <v>9.1814426705241203E-3</v>
      </c>
      <c r="F179" s="2">
        <v>5.3811758756637573E-2</v>
      </c>
      <c r="G179" s="2">
        <v>5.235043540596962E-2</v>
      </c>
      <c r="H179" s="2">
        <v>3.5481516271829605E-2</v>
      </c>
      <c r="I179" s="2">
        <v>-1.686859130859375E-2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7.7825745393056422E-5</v>
      </c>
      <c r="D180" s="2">
        <v>-1.0916043072938919E-2</v>
      </c>
      <c r="E180" s="2">
        <v>9.9195423536002636E-4</v>
      </c>
      <c r="F180" s="2">
        <v>7.8450888395309448E-3</v>
      </c>
      <c r="G180" s="2">
        <v>-2.0011742599308491E-3</v>
      </c>
      <c r="H180" s="2">
        <v>3.8927234709262848E-2</v>
      </c>
      <c r="I180" s="2">
        <v>4.0927886962890625E-2</v>
      </c>
      <c r="K180" s="1">
        <v>2007</v>
      </c>
      <c r="L180" s="4">
        <f t="shared" ref="L180:L196" si="96">L179*EXP(C179)</f>
        <v>1.0002733126195031</v>
      </c>
      <c r="M180" s="4">
        <f t="shared" ref="M180:M196" si="97">M179*EXP(D179)</f>
        <v>0.98914332072297739</v>
      </c>
      <c r="N180" s="4">
        <f t="shared" ref="N180:N196" si="98">N179*EXP(E179)</f>
        <v>1.0092237214094908</v>
      </c>
      <c r="O180" s="4">
        <f t="shared" ref="O180:O196" si="99">O179*EXP(F179)</f>
        <v>1.055285935120472</v>
      </c>
      <c r="P180" s="4">
        <f t="shared" ref="P180:P196" si="100">P179*EXP(G179)</f>
        <v>1.0537449473567773</v>
      </c>
      <c r="Q180" s="4">
        <f t="shared" ref="Q180:Q196" si="101">Q179*EXP(H179)</f>
        <v>1.0361184966184258</v>
      </c>
      <c r="R180" s="4">
        <f t="shared" ref="R180:R196" si="102">R179*EXP(I179)</f>
        <v>0.98327288674892632</v>
      </c>
    </row>
    <row r="181" spans="1:18" x14ac:dyDescent="0.25">
      <c r="A181" s="1">
        <v>1009</v>
      </c>
      <c r="B181" s="1">
        <v>2009</v>
      </c>
      <c r="C181" s="2">
        <v>-3.6405576975084841E-4</v>
      </c>
      <c r="D181" s="2">
        <v>-1.0916043072938919E-2</v>
      </c>
      <c r="E181" s="2">
        <v>4.3855752795934677E-2</v>
      </c>
      <c r="F181" s="2">
        <v>-1.7732948064804077E-2</v>
      </c>
      <c r="G181" s="2">
        <v>1.4842705801129341E-2</v>
      </c>
      <c r="H181" s="2">
        <v>5.7900115847587585E-2</v>
      </c>
      <c r="I181" s="2">
        <v>4.3058395385742188E-2</v>
      </c>
      <c r="K181" s="1">
        <v>2008</v>
      </c>
      <c r="L181" s="4">
        <f t="shared" si="96"/>
        <v>1.0003511626649841</v>
      </c>
      <c r="M181" s="4">
        <f t="shared" si="97"/>
        <v>0.97840450893087894</v>
      </c>
      <c r="N181" s="4">
        <f t="shared" si="98"/>
        <v>1.0102253218431358</v>
      </c>
      <c r="O181" s="4">
        <f t="shared" si="99"/>
        <v>1.0635973061273729</v>
      </c>
      <c r="P181" s="4">
        <f t="shared" si="100"/>
        <v>1.0516383286501911</v>
      </c>
      <c r="Q181" s="4">
        <f t="shared" si="101"/>
        <v>1.0772470413016928</v>
      </c>
      <c r="R181" s="4">
        <f t="shared" si="102"/>
        <v>1.0243510556559359</v>
      </c>
    </row>
    <row r="182" spans="1:18" x14ac:dyDescent="0.25">
      <c r="A182" s="1">
        <v>1009</v>
      </c>
      <c r="B182" s="1">
        <v>2010</v>
      </c>
      <c r="C182" s="2">
        <v>-5.11209036631044E-5</v>
      </c>
      <c r="D182" s="2">
        <v>-1.0916043072938919E-2</v>
      </c>
      <c r="E182" s="2">
        <v>1.8559310585260391E-2</v>
      </c>
      <c r="F182" s="2">
        <v>2.7592554688453674E-3</v>
      </c>
      <c r="G182" s="2">
        <v>1.0351401753723621E-2</v>
      </c>
      <c r="H182" s="2">
        <v>5.2591334097087383E-3</v>
      </c>
      <c r="I182" s="2">
        <v>-5.0935745239257813E-3</v>
      </c>
      <c r="K182" s="1">
        <v>2009</v>
      </c>
      <c r="L182" s="4">
        <f t="shared" si="96"/>
        <v>0.99998704533596783</v>
      </c>
      <c r="M182" s="4">
        <f t="shared" si="97"/>
        <v>0.96778228497422358</v>
      </c>
      <c r="N182" s="4">
        <f t="shared" si="98"/>
        <v>1.0555153696649366</v>
      </c>
      <c r="O182" s="4">
        <f t="shared" si="99"/>
        <v>1.0449028342673377</v>
      </c>
      <c r="P182" s="4">
        <f t="shared" si="100"/>
        <v>1.067363903308608</v>
      </c>
      <c r="Q182" s="4">
        <f t="shared" si="101"/>
        <v>1.1414608242107274</v>
      </c>
      <c r="R182" s="4">
        <f t="shared" si="102"/>
        <v>1.0694213320773289</v>
      </c>
    </row>
    <row r="183" spans="1:18" x14ac:dyDescent="0.25">
      <c r="A183" s="1">
        <v>1009</v>
      </c>
      <c r="B183" s="1">
        <v>2011</v>
      </c>
      <c r="C183" s="2">
        <v>-2.2539876226801425E-5</v>
      </c>
      <c r="D183" s="2">
        <v>-1.0916043072938919E-2</v>
      </c>
      <c r="E183" s="2">
        <v>-1.5072901733219624E-2</v>
      </c>
      <c r="F183" s="2">
        <v>6.9410502910614014E-3</v>
      </c>
      <c r="G183" s="2">
        <v>-1.907043531537056E-2</v>
      </c>
      <c r="H183" s="2">
        <v>3.7645448464900255E-3</v>
      </c>
      <c r="I183" s="2">
        <v>2.2835731506347656E-2</v>
      </c>
      <c r="K183" s="1">
        <v>2010</v>
      </c>
      <c r="L183" s="4">
        <f t="shared" si="96"/>
        <v>0.999935926401193</v>
      </c>
      <c r="M183" s="4">
        <f t="shared" si="97"/>
        <v>0.95727538309627436</v>
      </c>
      <c r="N183" s="4">
        <f t="shared" si="98"/>
        <v>1.0752879221613825</v>
      </c>
      <c r="O183" s="4">
        <f t="shared" si="99"/>
        <v>1.0477899694672321</v>
      </c>
      <c r="P183" s="4">
        <f t="shared" si="100"/>
        <v>1.0784699985466364</v>
      </c>
      <c r="Q183" s="4">
        <f t="shared" si="101"/>
        <v>1.1474797322144776</v>
      </c>
      <c r="R183" s="4">
        <f t="shared" si="102"/>
        <v>1.0639880041024705</v>
      </c>
    </row>
    <row r="184" spans="1:18" x14ac:dyDescent="0.25">
      <c r="A184" s="1">
        <v>1009</v>
      </c>
      <c r="B184" s="1">
        <v>2012</v>
      </c>
      <c r="C184" s="2">
        <v>-1.1971624189754948E-5</v>
      </c>
      <c r="D184" s="2">
        <v>-1.0916043072938919E-2</v>
      </c>
      <c r="E184" s="2">
        <v>4.1772443801164627E-3</v>
      </c>
      <c r="F184" s="2">
        <v>-6.0287073254585266E-2</v>
      </c>
      <c r="G184" s="2">
        <v>-6.703784316778183E-2</v>
      </c>
      <c r="H184" s="2">
        <v>4.6243676915764809E-3</v>
      </c>
      <c r="I184" s="2">
        <v>7.1661949157714844E-2</v>
      </c>
      <c r="K184" s="1">
        <v>2011</v>
      </c>
      <c r="L184" s="4">
        <f t="shared" si="96"/>
        <v>0.9999133882231821</v>
      </c>
      <c r="M184" s="4">
        <f t="shared" si="97"/>
        <v>0.94688255128220911</v>
      </c>
      <c r="N184" s="4">
        <f t="shared" si="98"/>
        <v>1.0592017501740112</v>
      </c>
      <c r="O184" s="4">
        <f t="shared" si="99"/>
        <v>1.055088031145756</v>
      </c>
      <c r="P184" s="4">
        <f t="shared" si="100"/>
        <v>1.0580979752826623</v>
      </c>
      <c r="Q184" s="4">
        <f t="shared" si="101"/>
        <v>1.1518076122649552</v>
      </c>
      <c r="R184" s="4">
        <f t="shared" si="102"/>
        <v>1.0885644915406254</v>
      </c>
    </row>
    <row r="185" spans="1:18" x14ac:dyDescent="0.25">
      <c r="A185" s="1">
        <v>1009</v>
      </c>
      <c r="B185" s="1">
        <v>2013</v>
      </c>
      <c r="C185" s="2">
        <v>-2.6364830318925669E-7</v>
      </c>
      <c r="D185" s="2">
        <v>-1.0916043072938919E-2</v>
      </c>
      <c r="E185" s="2">
        <v>7.7356081455945969E-3</v>
      </c>
      <c r="F185" s="2">
        <v>-3.0022226274013519E-2</v>
      </c>
      <c r="G185" s="2">
        <v>-3.3202923834323883E-2</v>
      </c>
      <c r="H185" s="2">
        <v>3.7056251894682646E-3</v>
      </c>
      <c r="I185" s="2">
        <v>3.6908149719238281E-2</v>
      </c>
      <c r="K185" s="1">
        <v>2012</v>
      </c>
      <c r="L185" s="4">
        <f t="shared" si="96"/>
        <v>0.99990141770752938</v>
      </c>
      <c r="M185" s="4">
        <f t="shared" si="97"/>
        <v>0.93660255110992929</v>
      </c>
      <c r="N185" s="4">
        <f t="shared" si="98"/>
        <v>1.0636355488153157</v>
      </c>
      <c r="O185" s="4">
        <f t="shared" si="99"/>
        <v>0.99335927972509352</v>
      </c>
      <c r="P185" s="4">
        <f t="shared" si="100"/>
        <v>0.98949070285728169</v>
      </c>
      <c r="Q185" s="4">
        <f t="shared" si="101"/>
        <v>1.1571463287541137</v>
      </c>
      <c r="R185" s="4">
        <f t="shared" si="102"/>
        <v>1.1694362524539346</v>
      </c>
    </row>
    <row r="186" spans="1:18" x14ac:dyDescent="0.25">
      <c r="A186" s="1">
        <v>1009</v>
      </c>
      <c r="B186" s="1">
        <v>2014</v>
      </c>
      <c r="C186" s="2">
        <v>1.0813094377226662E-5</v>
      </c>
      <c r="D186" s="2">
        <v>-1.0916043072938919E-2</v>
      </c>
      <c r="E186" s="2">
        <v>5.6168530136346817E-3</v>
      </c>
      <c r="F186" s="2">
        <v>4.5766092836856842E-2</v>
      </c>
      <c r="G186" s="2">
        <v>4.047771543264389E-2</v>
      </c>
      <c r="H186" s="2">
        <v>1.7073960974812508E-2</v>
      </c>
      <c r="I186" s="2">
        <v>-2.3403167724609375E-2</v>
      </c>
      <c r="K186" s="1">
        <v>2013</v>
      </c>
      <c r="L186" s="4">
        <f t="shared" si="96"/>
        <v>0.99990115408525204</v>
      </c>
      <c r="M186" s="4">
        <f t="shared" si="97"/>
        <v>0.9264341576024876</v>
      </c>
      <c r="N186" s="4">
        <f t="shared" si="98"/>
        <v>1.0718953226290273</v>
      </c>
      <c r="O186" s="4">
        <f t="shared" si="99"/>
        <v>0.96397965030422084</v>
      </c>
      <c r="P186" s="4">
        <f t="shared" si="100"/>
        <v>0.95717615580494142</v>
      </c>
      <c r="Q186" s="4">
        <f t="shared" si="101"/>
        <v>1.1614422339292361</v>
      </c>
      <c r="R186" s="4">
        <f t="shared" si="102"/>
        <v>1.213404380834936</v>
      </c>
    </row>
    <row r="187" spans="1:18" x14ac:dyDescent="0.25">
      <c r="A187" s="1">
        <v>1009</v>
      </c>
      <c r="B187" s="1">
        <v>2015</v>
      </c>
      <c r="C187" s="2">
        <v>6.0624593061220367E-6</v>
      </c>
      <c r="D187" s="2">
        <v>-1.0916043072938919E-2</v>
      </c>
      <c r="E187" s="2">
        <v>1.0132146067917347E-2</v>
      </c>
      <c r="F187" s="2">
        <v>-2.3253224790096283E-2</v>
      </c>
      <c r="G187" s="2">
        <v>-2.4031059816479683E-2</v>
      </c>
      <c r="H187" s="2">
        <v>3.9975508116185665E-3</v>
      </c>
      <c r="I187" s="2">
        <v>2.8028488159179688E-2</v>
      </c>
      <c r="K187" s="1">
        <v>2014</v>
      </c>
      <c r="L187" s="4">
        <f t="shared" si="96"/>
        <v>0.99991196616925493</v>
      </c>
      <c r="M187" s="4">
        <f t="shared" si="97"/>
        <v>0.91637615908211878</v>
      </c>
      <c r="N187" s="4">
        <f t="shared" si="98"/>
        <v>1.0779329414375232</v>
      </c>
      <c r="O187" s="4">
        <f t="shared" si="99"/>
        <v>1.0091223559612323</v>
      </c>
      <c r="P187" s="4">
        <f t="shared" si="100"/>
        <v>0.99671528832391587</v>
      </c>
      <c r="Q187" s="4">
        <f t="shared" si="101"/>
        <v>1.1814429128303185</v>
      </c>
      <c r="R187" s="4">
        <f t="shared" si="102"/>
        <v>1.1853365932311855</v>
      </c>
    </row>
    <row r="188" spans="1:18" x14ac:dyDescent="0.25">
      <c r="A188" s="1">
        <v>1009</v>
      </c>
      <c r="B188" s="1">
        <v>2016</v>
      </c>
      <c r="C188" s="2">
        <v>3.7094494473421946E-5</v>
      </c>
      <c r="D188" s="2">
        <v>-1.0916043072938919E-2</v>
      </c>
      <c r="E188" s="2">
        <v>8.2937153056263924E-3</v>
      </c>
      <c r="F188" s="2">
        <v>6.0891278088092804E-2</v>
      </c>
      <c r="G188" s="2">
        <v>5.8306045830249786E-2</v>
      </c>
      <c r="H188" s="2">
        <v>6.9557484239339828E-3</v>
      </c>
      <c r="I188" s="2">
        <v>-5.1349639892578125E-2</v>
      </c>
      <c r="K188" s="1">
        <v>2015</v>
      </c>
      <c r="L188" s="4">
        <f t="shared" si="96"/>
        <v>0.9999180281132346</v>
      </c>
      <c r="M188" s="4">
        <f t="shared" si="97"/>
        <v>0.90642735702585442</v>
      </c>
      <c r="N188" s="4">
        <f t="shared" si="98"/>
        <v>1.088910233302971</v>
      </c>
      <c r="O188" s="4">
        <f t="shared" si="99"/>
        <v>0.98592772706319054</v>
      </c>
      <c r="P188" s="4">
        <f t="shared" si="100"/>
        <v>0.97304866950541191</v>
      </c>
      <c r="Q188" s="4">
        <f t="shared" si="101"/>
        <v>1.1861752434694302</v>
      </c>
      <c r="R188" s="4">
        <f t="shared" si="102"/>
        <v>1.2190297644850583</v>
      </c>
    </row>
    <row r="189" spans="1:18" x14ac:dyDescent="0.25">
      <c r="A189" s="1">
        <v>1009</v>
      </c>
      <c r="B189" s="1">
        <v>2017</v>
      </c>
      <c r="C189" s="2">
        <v>5.6526179832872003E-5</v>
      </c>
      <c r="D189" s="2">
        <v>-1.0916043072938919E-2</v>
      </c>
      <c r="E189" s="2">
        <v>1.2498572468757629E-2</v>
      </c>
      <c r="F189" s="2">
        <v>-1.9666410982608795E-2</v>
      </c>
      <c r="G189" s="2">
        <v>-1.8027355894446373E-2</v>
      </c>
      <c r="H189" s="2">
        <v>5.941697396337986E-3</v>
      </c>
      <c r="I189" s="2">
        <v>2.3968696594238281E-2</v>
      </c>
      <c r="K189" s="1">
        <v>2016</v>
      </c>
      <c r="L189" s="4">
        <f t="shared" si="96"/>
        <v>0.99995512025495514</v>
      </c>
      <c r="M189" s="4">
        <f t="shared" si="97"/>
        <v>0.89658656592270547</v>
      </c>
      <c r="N189" s="4">
        <f t="shared" si="98"/>
        <v>1.0979788992553459</v>
      </c>
      <c r="O189" s="4">
        <f t="shared" si="99"/>
        <v>1.0478275825512673</v>
      </c>
      <c r="P189" s="4">
        <f t="shared" si="100"/>
        <v>1.0314698953904444</v>
      </c>
      <c r="Q189" s="4">
        <f t="shared" si="101"/>
        <v>1.1944547417213294</v>
      </c>
      <c r="R189" s="4">
        <f t="shared" si="102"/>
        <v>1.1580130255937762</v>
      </c>
    </row>
    <row r="190" spans="1:18" x14ac:dyDescent="0.25">
      <c r="A190" s="1">
        <v>1009</v>
      </c>
      <c r="B190" s="1">
        <v>2018</v>
      </c>
      <c r="C190" s="2">
        <v>1.9131854060105979E-4</v>
      </c>
      <c r="D190" s="2">
        <v>-1.0916043072938919E-2</v>
      </c>
      <c r="E190" s="2">
        <v>9.0864906087517738E-3</v>
      </c>
      <c r="F190" s="2">
        <v>-2.5501847267150879E-3</v>
      </c>
      <c r="G190" s="2">
        <v>-4.1884188540279865E-3</v>
      </c>
      <c r="H190" s="2">
        <v>1.6016434878110886E-2</v>
      </c>
      <c r="I190" s="2">
        <v>2.0204544067382813E-2</v>
      </c>
      <c r="K190" s="1">
        <v>2017</v>
      </c>
      <c r="L190" s="4">
        <f t="shared" si="96"/>
        <v>1.0000116454954704</v>
      </c>
      <c r="M190" s="4">
        <f t="shared" si="97"/>
        <v>0.88685261313239561</v>
      </c>
      <c r="N190" s="4">
        <f t="shared" si="98"/>
        <v>1.1117881865187642</v>
      </c>
      <c r="O190" s="4">
        <f t="shared" si="99"/>
        <v>1.0274218857680602</v>
      </c>
      <c r="P190" s="4">
        <f t="shared" si="100"/>
        <v>1.0130418242589174</v>
      </c>
      <c r="Q190" s="4">
        <f t="shared" si="101"/>
        <v>1.2015729565478712</v>
      </c>
      <c r="R190" s="4">
        <f t="shared" si="102"/>
        <v>1.1861044004184675</v>
      </c>
    </row>
    <row r="191" spans="1:18" x14ac:dyDescent="0.25">
      <c r="A191" s="1">
        <v>1009</v>
      </c>
      <c r="B191" s="1">
        <v>2019</v>
      </c>
      <c r="C191" s="2">
        <v>1.2314395280554891E-4</v>
      </c>
      <c r="D191" s="2">
        <v>-1.0916043072938919E-2</v>
      </c>
      <c r="E191" s="2">
        <v>1.060936227440834E-2</v>
      </c>
      <c r="F191" s="2">
        <v>1.1348634958267212E-2</v>
      </c>
      <c r="G191" s="2">
        <v>1.1165098287165165E-2</v>
      </c>
      <c r="H191" s="2">
        <v>8.7277805432677269E-3</v>
      </c>
      <c r="I191" s="2">
        <v>-2.4366378784179688E-3</v>
      </c>
      <c r="K191" s="1">
        <v>2018</v>
      </c>
      <c r="L191" s="4">
        <f t="shared" si="96"/>
        <v>1.000202984566843</v>
      </c>
      <c r="M191" s="4">
        <f t="shared" si="97"/>
        <v>0.87722433874562777</v>
      </c>
      <c r="N191" s="4">
        <f t="shared" si="98"/>
        <v>1.1219364757782333</v>
      </c>
      <c r="O191" s="4">
        <f t="shared" si="99"/>
        <v>1.0248051082183236</v>
      </c>
      <c r="P191" s="4">
        <f t="shared" si="100"/>
        <v>1.0088076542110522</v>
      </c>
      <c r="Q191" s="4">
        <f t="shared" si="101"/>
        <v>1.2209728151310018</v>
      </c>
      <c r="R191" s="4">
        <f t="shared" si="102"/>
        <v>1.2103128357117998</v>
      </c>
    </row>
    <row r="192" spans="1:18" x14ac:dyDescent="0.25">
      <c r="A192" s="1">
        <v>1009</v>
      </c>
      <c r="B192" s="1">
        <v>2020</v>
      </c>
      <c r="C192" s="2">
        <v>2.3003305250313133E-4</v>
      </c>
      <c r="D192" s="2">
        <v>-1.0916043072938919E-2</v>
      </c>
      <c r="E192" s="2">
        <v>1.1836197227239609E-2</v>
      </c>
      <c r="F192" s="2">
        <v>1.6963198781013489E-2</v>
      </c>
      <c r="G192" s="2">
        <v>1.8113385885953903E-2</v>
      </c>
      <c r="H192" s="2">
        <v>1.5496812760829926E-2</v>
      </c>
      <c r="I192" s="2">
        <v>-2.61688232421875E-3</v>
      </c>
      <c r="K192" s="1">
        <v>2019</v>
      </c>
      <c r="L192" s="4">
        <f t="shared" si="96"/>
        <v>1.0003261611000374</v>
      </c>
      <c r="M192" s="4">
        <f t="shared" si="97"/>
        <v>0.86770059544586831</v>
      </c>
      <c r="N192" s="4">
        <f t="shared" si="98"/>
        <v>1.1339028719716475</v>
      </c>
      <c r="O192" s="4">
        <f t="shared" si="99"/>
        <v>1.0365014907500703</v>
      </c>
      <c r="P192" s="4">
        <f t="shared" si="100"/>
        <v>1.0201342041818175</v>
      </c>
      <c r="Q192" s="4">
        <f t="shared" si="101"/>
        <v>1.2316758367817719</v>
      </c>
      <c r="R192" s="4">
        <f t="shared" si="102"/>
        <v>1.2073673316323126</v>
      </c>
    </row>
    <row r="193" spans="1:18" x14ac:dyDescent="0.25">
      <c r="A193" s="1">
        <v>1009</v>
      </c>
      <c r="B193" s="1">
        <v>2021</v>
      </c>
      <c r="C193" s="2">
        <v>7.1332244260702282E-5</v>
      </c>
      <c r="D193" s="2">
        <v>-5.4580215364694595E-3</v>
      </c>
      <c r="E193" s="2">
        <v>5.1302355714142323E-3</v>
      </c>
      <c r="F193" s="2">
        <v>-9.6746534109115601E-4</v>
      </c>
      <c r="G193" s="2">
        <v>-1.2239190982654691E-3</v>
      </c>
      <c r="H193" s="2">
        <v>4.5747794210910797E-3</v>
      </c>
      <c r="I193" s="2">
        <v>5.79833984375E-3</v>
      </c>
      <c r="K193" s="1">
        <v>2020</v>
      </c>
      <c r="L193" s="4">
        <f t="shared" si="96"/>
        <v>1.0005562956486354</v>
      </c>
      <c r="M193" s="4">
        <f t="shared" si="97"/>
        <v>0.85828024837263095</v>
      </c>
      <c r="N193" s="4">
        <f t="shared" si="98"/>
        <v>1.14740371168468</v>
      </c>
      <c r="O193" s="4">
        <f t="shared" si="99"/>
        <v>1.0542338450950777</v>
      </c>
      <c r="P193" s="4">
        <f t="shared" si="100"/>
        <v>1.0387806540343463</v>
      </c>
      <c r="Q193" s="4">
        <f t="shared" si="101"/>
        <v>1.2509115477570121</v>
      </c>
      <c r="R193" s="4">
        <f t="shared" si="102"/>
        <v>1.20421192386943</v>
      </c>
    </row>
    <row r="194" spans="1:18" x14ac:dyDescent="0.25">
      <c r="A194" s="1">
        <v>1009</v>
      </c>
      <c r="B194" s="1">
        <v>2022</v>
      </c>
      <c r="C194" s="2">
        <v>1.5225372044369578E-4</v>
      </c>
      <c r="D194" s="2">
        <v>-1.0916043072938919E-2</v>
      </c>
      <c r="E194" s="2">
        <v>5.7886303402483463E-3</v>
      </c>
      <c r="F194" s="2">
        <v>-4.9028471112251282E-3</v>
      </c>
      <c r="G194" s="2">
        <v>-9.8780058324337006E-3</v>
      </c>
      <c r="H194" s="2">
        <v>7.8631164506077766E-3</v>
      </c>
      <c r="I194" s="2">
        <v>1.7741203308105469E-2</v>
      </c>
      <c r="K194" s="1">
        <v>2021</v>
      </c>
      <c r="L194" s="4">
        <f t="shared" si="96"/>
        <v>1.0006276701203336</v>
      </c>
      <c r="M194" s="4">
        <f t="shared" si="97"/>
        <v>0.853608497149697</v>
      </c>
      <c r="N194" s="4">
        <f t="shared" si="98"/>
        <v>1.1533052883165364</v>
      </c>
      <c r="O194" s="4">
        <f t="shared" si="99"/>
        <v>1.0532144036052129</v>
      </c>
      <c r="P194" s="4">
        <f t="shared" si="100"/>
        <v>1.0375100482709068</v>
      </c>
      <c r="Q194" s="4">
        <f t="shared" si="101"/>
        <v>1.2566473020652409</v>
      </c>
      <c r="R194" s="4">
        <f t="shared" si="102"/>
        <v>1.2112146362814278</v>
      </c>
    </row>
    <row r="195" spans="1:18" x14ac:dyDescent="0.25">
      <c r="A195" s="1">
        <v>1009</v>
      </c>
      <c r="B195" s="1">
        <v>2023</v>
      </c>
      <c r="C195" s="2">
        <v>1.4577047841157764E-4</v>
      </c>
      <c r="D195" s="2">
        <v>-1.0916043072938919E-2</v>
      </c>
      <c r="E195" s="2">
        <v>7.6572583056986332E-3</v>
      </c>
      <c r="F195" s="2">
        <v>-3.8244627416133881E-2</v>
      </c>
      <c r="G195" s="2">
        <v>-4.135764017701149E-2</v>
      </c>
      <c r="H195" s="2">
        <v>6.2429597601294518E-3</v>
      </c>
      <c r="I195" s="2">
        <v>4.759979248046875E-2</v>
      </c>
      <c r="K195" s="1">
        <v>2022</v>
      </c>
      <c r="L195" s="4">
        <f t="shared" si="96"/>
        <v>1.0007800310043498</v>
      </c>
      <c r="M195" s="4">
        <f t="shared" si="97"/>
        <v>0.84434114346800149</v>
      </c>
      <c r="N195" s="4">
        <f t="shared" si="98"/>
        <v>1.1600007062537978</v>
      </c>
      <c r="O195" s="4">
        <f t="shared" si="99"/>
        <v>1.0480632922831206</v>
      </c>
      <c r="P195" s="4">
        <f t="shared" si="100"/>
        <v>1.0273119692280055</v>
      </c>
      <c r="Q195" s="4">
        <f t="shared" si="101"/>
        <v>1.266567416534178</v>
      </c>
      <c r="R195" s="4">
        <f t="shared" si="102"/>
        <v>1.2328947887398254</v>
      </c>
    </row>
    <row r="196" spans="1:18" x14ac:dyDescent="0.25">
      <c r="A196" s="1"/>
      <c r="B196" s="1"/>
      <c r="K196" s="1">
        <v>2023</v>
      </c>
      <c r="L196" s="4">
        <f t="shared" si="96"/>
        <v>1.0009259258215744</v>
      </c>
      <c r="M196" s="4">
        <f t="shared" si="97"/>
        <v>0.83517440247297481</v>
      </c>
      <c r="N196" s="4">
        <f t="shared" si="98"/>
        <v>1.1689172257756952</v>
      </c>
      <c r="O196" s="4">
        <f t="shared" si="99"/>
        <v>1.0087372993697143</v>
      </c>
      <c r="P196" s="4">
        <f t="shared" si="100"/>
        <v>0.98569136772816324</v>
      </c>
      <c r="Q196" s="4">
        <f t="shared" si="101"/>
        <v>1.2744992793375312</v>
      </c>
      <c r="R196" s="4">
        <f t="shared" si="102"/>
        <v>1.2929994617798044</v>
      </c>
    </row>
    <row r="197" spans="1:18" x14ac:dyDescent="0.25">
      <c r="B197" s="1" t="s">
        <v>10</v>
      </c>
      <c r="C197" s="2">
        <f>AVERAGE(C179:C195)</f>
        <v>5.4441024511053163E-5</v>
      </c>
      <c r="D197" s="2">
        <f t="shared" ref="D197:I197" si="103">AVERAGE(D179:D195)</f>
        <v>-1.0594982982558362E-2</v>
      </c>
      <c r="E197" s="2">
        <f t="shared" si="103"/>
        <v>9.1810513096039787E-3</v>
      </c>
      <c r="F197" s="2">
        <f t="shared" si="103"/>
        <v>5.1172647406073175E-4</v>
      </c>
      <c r="G197" s="2">
        <f t="shared" si="103"/>
        <v>-8.4776399136685273E-4</v>
      </c>
      <c r="H197" s="2">
        <f t="shared" si="103"/>
        <v>1.4267845846274319E-2</v>
      </c>
      <c r="I197" s="2">
        <f t="shared" si="103"/>
        <v>1.5115569619571461E-2</v>
      </c>
      <c r="K197" s="2" t="s">
        <v>11</v>
      </c>
      <c r="L197" s="4">
        <f>AVERAGE(L179:L196)</f>
        <v>1.0001932908517945</v>
      </c>
      <c r="M197" s="4">
        <f>AVERAGE(M179:M196)</f>
        <v>0.91361648214093649</v>
      </c>
      <c r="N197" s="4">
        <f t="shared" ref="N197:R197" si="104">AVERAGE(N179:N196)</f>
        <v>1.0892811942773608</v>
      </c>
      <c r="O197" s="4">
        <f t="shared" si="104"/>
        <v>1.0288809998234862</v>
      </c>
      <c r="P197" s="4">
        <f t="shared" si="104"/>
        <v>1.0215829770522264</v>
      </c>
      <c r="Q197" s="4">
        <f t="shared" si="104"/>
        <v>1.1743123511927396</v>
      </c>
      <c r="R197" s="4">
        <f t="shared" si="104"/>
        <v>1.1511068425087359</v>
      </c>
    </row>
    <row r="198" spans="1:18" x14ac:dyDescent="0.25">
      <c r="B198" s="1"/>
      <c r="C198" s="15">
        <f t="shared" ref="C198:I198" si="105">C197-L198</f>
        <v>2.2632720350634905E-18</v>
      </c>
      <c r="D198" s="15">
        <f t="shared" si="105"/>
        <v>4.3368086899420177E-17</v>
      </c>
      <c r="E198" s="15">
        <f t="shared" si="105"/>
        <v>1.3877787807814457E-17</v>
      </c>
      <c r="F198" s="15">
        <f t="shared" si="105"/>
        <v>-2.7863995832877464E-17</v>
      </c>
      <c r="G198" s="15">
        <f t="shared" si="105"/>
        <v>2.8406096919120216E-17</v>
      </c>
      <c r="H198" s="15">
        <f t="shared" si="105"/>
        <v>0</v>
      </c>
      <c r="I198" s="15">
        <f t="shared" si="105"/>
        <v>-2.6020852139652106E-17</v>
      </c>
      <c r="K198" s="2" t="s">
        <v>12</v>
      </c>
      <c r="L198" s="2">
        <f>LN(L196/L179)/17</f>
        <v>5.44410245110509E-5</v>
      </c>
      <c r="M198" s="2">
        <f>LN(M196/M179)/17</f>
        <v>-1.0594982982558405E-2</v>
      </c>
      <c r="N198" s="2">
        <f t="shared" ref="N198:Q198" si="106">LN(N196/N179)/17</f>
        <v>9.1810513096039648E-3</v>
      </c>
      <c r="O198" s="2">
        <f t="shared" si="106"/>
        <v>5.1172647406075961E-4</v>
      </c>
      <c r="P198" s="2">
        <f t="shared" si="106"/>
        <v>-8.4776399136688113E-4</v>
      </c>
      <c r="Q198" s="2">
        <f t="shared" si="106"/>
        <v>1.4267845846274319E-2</v>
      </c>
      <c r="R198" s="2">
        <f>LN(R196/R179)/17</f>
        <v>1.5115569619571487E-2</v>
      </c>
    </row>
    <row r="199" spans="1:18" x14ac:dyDescent="0.25">
      <c r="A199" s="1"/>
      <c r="B199" s="1"/>
      <c r="K199" s="2" t="s">
        <v>13</v>
      </c>
      <c r="L199" s="2">
        <f>LN(L196/L197)</f>
        <v>7.3222524316305803E-4</v>
      </c>
      <c r="M199" s="2">
        <f>LN(M196/M197)</f>
        <v>-8.977031133267048E-2</v>
      </c>
      <c r="N199" s="2">
        <f t="shared" ref="N199:R199" si="107">LN(N196/N197)</f>
        <v>7.0559848349580095E-2</v>
      </c>
      <c r="O199" s="2">
        <f t="shared" si="107"/>
        <v>-1.9772453675273149E-2</v>
      </c>
      <c r="P199" s="2">
        <f t="shared" si="107"/>
        <v>-3.5765350424196408E-2</v>
      </c>
      <c r="Q199" s="2">
        <f t="shared" si="107"/>
        <v>8.1870636133688085E-2</v>
      </c>
      <c r="R199" s="2">
        <f t="shared" si="107"/>
        <v>0.11624073228977994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-1.4587986697733868E-5</v>
      </c>
      <c r="D201" s="2">
        <v>-1.0916043072938919E-2</v>
      </c>
      <c r="E201" s="2">
        <v>5.7896045036613941E-3</v>
      </c>
      <c r="F201" s="2">
        <v>1.7008647322654724E-2</v>
      </c>
      <c r="G201" s="2">
        <v>1.186762098222971E-2</v>
      </c>
      <c r="H201" s="2">
        <v>1.1166427284479141E-3</v>
      </c>
      <c r="I201" s="2">
        <v>-1.0751724243164063E-2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-8.6465181084349751E-4</v>
      </c>
      <c r="D202" s="2">
        <v>-1.0916043072938919E-2</v>
      </c>
      <c r="E202" s="2">
        <v>5.5430978536605835E-3</v>
      </c>
      <c r="F202" s="2">
        <v>-1.1139743030071259E-2</v>
      </c>
      <c r="G202" s="2">
        <v>-1.73773393034935E-2</v>
      </c>
      <c r="H202" s="2">
        <v>4.6682417392730713E-2</v>
      </c>
      <c r="I202" s="2">
        <v>6.4060211181640625E-2</v>
      </c>
      <c r="K202" s="1">
        <v>2007</v>
      </c>
      <c r="L202" s="4">
        <f t="shared" ref="L202:L218" si="108">L201*EXP(C201)</f>
        <v>0.99998541211970637</v>
      </c>
      <c r="M202" s="4">
        <f t="shared" ref="M202:M218" si="109">M201*EXP(D201)</f>
        <v>0.98914332072297739</v>
      </c>
      <c r="N202" s="4">
        <f t="shared" ref="N202:N218" si="110">N201*EXP(E201)</f>
        <v>1.0058063966548125</v>
      </c>
      <c r="O202" s="4">
        <f t="shared" ref="O202:O218" si="111">O201*EXP(F201)</f>
        <v>1.0171541179470589</v>
      </c>
      <c r="P202" s="4">
        <f t="shared" ref="P202:P218" si="112">P201*EXP(G201)</f>
        <v>1.0119383205980546</v>
      </c>
      <c r="Q202" s="4">
        <f t="shared" ref="Q202:Q218" si="113">Q201*EXP(H201)</f>
        <v>1.0011172664060595</v>
      </c>
      <c r="R202" s="4">
        <f t="shared" ref="R202:R218" si="114">R201*EXP(I201)</f>
        <v>0.98930586895041972</v>
      </c>
    </row>
    <row r="203" spans="1:18" x14ac:dyDescent="0.25">
      <c r="A203" s="1">
        <v>1010</v>
      </c>
      <c r="B203" s="1">
        <v>2009</v>
      </c>
      <c r="C203" s="2">
        <v>-1.5674345195293427E-3</v>
      </c>
      <c r="D203" s="2">
        <v>-1.0916043072938919E-2</v>
      </c>
      <c r="E203" s="2">
        <v>5.9502855874598026E-3</v>
      </c>
      <c r="F203" s="2">
        <v>-5.8196187019348145E-3</v>
      </c>
      <c r="G203" s="2">
        <v>-1.2352811172604561E-2</v>
      </c>
      <c r="H203" s="2">
        <v>6.003917008638382E-2</v>
      </c>
      <c r="I203" s="2">
        <v>7.2391510009765625E-2</v>
      </c>
      <c r="K203" s="1">
        <v>2008</v>
      </c>
      <c r="L203" s="4">
        <f t="shared" si="108"/>
        <v>0.99912114662050977</v>
      </c>
      <c r="M203" s="4">
        <f t="shared" si="109"/>
        <v>0.97840450893087894</v>
      </c>
      <c r="N203" s="4">
        <f t="shared" si="110"/>
        <v>1.0113971606942684</v>
      </c>
      <c r="O203" s="4">
        <f t="shared" si="111"/>
        <v>1.0058861600523323</v>
      </c>
      <c r="P203" s="4">
        <f t="shared" si="112"/>
        <v>0.99450543233866529</v>
      </c>
      <c r="Q203" s="4">
        <f t="shared" si="113"/>
        <v>1.048959856279803</v>
      </c>
      <c r="R203" s="4">
        <f t="shared" si="114"/>
        <v>1.0547549730695494</v>
      </c>
    </row>
    <row r="204" spans="1:18" x14ac:dyDescent="0.25">
      <c r="A204" s="1">
        <v>1010</v>
      </c>
      <c r="B204" s="1">
        <v>2010</v>
      </c>
      <c r="C204" s="2">
        <v>-8.221264579333365E-5</v>
      </c>
      <c r="D204" s="2">
        <v>-1.0916043072938919E-2</v>
      </c>
      <c r="E204" s="2">
        <v>3.2942392863333225E-3</v>
      </c>
      <c r="F204" s="2">
        <v>2.4947002530097961E-3</v>
      </c>
      <c r="G204" s="2">
        <v>-5.2093160338699818E-3</v>
      </c>
      <c r="H204" s="2">
        <v>3.0148481018841267E-3</v>
      </c>
      <c r="I204" s="2">
        <v>8.2244873046875E-3</v>
      </c>
      <c r="K204" s="1">
        <v>2009</v>
      </c>
      <c r="L204" s="4">
        <f t="shared" si="108"/>
        <v>0.99755631635097541</v>
      </c>
      <c r="M204" s="4">
        <f t="shared" si="109"/>
        <v>0.96778228497422358</v>
      </c>
      <c r="N204" s="4">
        <f t="shared" si="110"/>
        <v>1.0174332029209978</v>
      </c>
      <c r="O204" s="4">
        <f t="shared" si="111"/>
        <v>1.0000492868052033</v>
      </c>
      <c r="P204" s="4">
        <f t="shared" si="112"/>
        <v>0.98229605981345536</v>
      </c>
      <c r="Q204" s="4">
        <f t="shared" si="113"/>
        <v>1.1138675406901619</v>
      </c>
      <c r="R204" s="4">
        <f t="shared" si="114"/>
        <v>1.1339419312096175</v>
      </c>
    </row>
    <row r="205" spans="1:18" x14ac:dyDescent="0.25">
      <c r="A205" s="1">
        <v>1010</v>
      </c>
      <c r="B205" s="1">
        <v>2011</v>
      </c>
      <c r="C205" s="2">
        <v>-3.4367905755061656E-5</v>
      </c>
      <c r="D205" s="2">
        <v>-1.0916043072938919E-2</v>
      </c>
      <c r="E205" s="2">
        <v>2.724591875448823E-3</v>
      </c>
      <c r="F205" s="2">
        <v>-9.3111291527748108E-2</v>
      </c>
      <c r="G205" s="2">
        <v>-0.10133711248636246</v>
      </c>
      <c r="H205" s="2">
        <v>1.3710933271795511E-3</v>
      </c>
      <c r="I205" s="2">
        <v>0.10270786285400391</v>
      </c>
      <c r="K205" s="1">
        <v>2010</v>
      </c>
      <c r="L205" s="4">
        <f t="shared" si="108"/>
        <v>0.99747430797798931</v>
      </c>
      <c r="M205" s="4">
        <f t="shared" si="109"/>
        <v>0.95727538309627436</v>
      </c>
      <c r="N205" s="4">
        <f t="shared" si="110"/>
        <v>1.0207903980152395</v>
      </c>
      <c r="O205" s="4">
        <f t="shared" si="111"/>
        <v>1.002547224521446</v>
      </c>
      <c r="P205" s="4">
        <f t="shared" si="112"/>
        <v>0.97719227435653788</v>
      </c>
      <c r="Q205" s="4">
        <f t="shared" si="113"/>
        <v>1.1172307493651705</v>
      </c>
      <c r="R205" s="4">
        <f t="shared" si="114"/>
        <v>1.1433064787417666</v>
      </c>
    </row>
    <row r="206" spans="1:18" x14ac:dyDescent="0.25">
      <c r="A206" s="1">
        <v>1010</v>
      </c>
      <c r="B206" s="1">
        <v>2012</v>
      </c>
      <c r="C206" s="2">
        <v>-5.0253063818672672E-5</v>
      </c>
      <c r="D206" s="2">
        <v>-1.0916043072938919E-2</v>
      </c>
      <c r="E206" s="2">
        <v>3.1270147301256657E-3</v>
      </c>
      <c r="F206" s="2">
        <v>-1.6285434365272522E-2</v>
      </c>
      <c r="G206" s="2">
        <v>-2.4124715477228165E-2</v>
      </c>
      <c r="H206" s="2">
        <v>2.1533456165343523E-3</v>
      </c>
      <c r="I206" s="2">
        <v>2.6278495788574219E-2</v>
      </c>
      <c r="K206" s="1">
        <v>2011</v>
      </c>
      <c r="L206" s="4">
        <f t="shared" si="108"/>
        <v>0.99744002746405769</v>
      </c>
      <c r="M206" s="4">
        <f t="shared" si="109"/>
        <v>0.94688255128220911</v>
      </c>
      <c r="N206" s="4">
        <f t="shared" si="110"/>
        <v>1.0235754275517663</v>
      </c>
      <c r="O206" s="4">
        <f t="shared" si="111"/>
        <v>0.91341285395500948</v>
      </c>
      <c r="P206" s="4">
        <f t="shared" si="112"/>
        <v>0.88301864947842035</v>
      </c>
      <c r="Q206" s="4">
        <f t="shared" si="113"/>
        <v>1.1187636276099735</v>
      </c>
      <c r="R206" s="4">
        <f t="shared" si="114"/>
        <v>1.266975225030198</v>
      </c>
    </row>
    <row r="207" spans="1:18" x14ac:dyDescent="0.25">
      <c r="A207" s="1">
        <v>1010</v>
      </c>
      <c r="B207" s="1">
        <v>2013</v>
      </c>
      <c r="C207" s="2">
        <v>-2.2897129383636639E-5</v>
      </c>
      <c r="D207" s="2">
        <v>-1.0916043072938919E-2</v>
      </c>
      <c r="E207" s="2">
        <v>1.9796520937234163E-3</v>
      </c>
      <c r="F207" s="2">
        <v>-3.1770035624504089E-2</v>
      </c>
      <c r="G207" s="2">
        <v>-4.0729325264692307E-2</v>
      </c>
      <c r="H207" s="2">
        <v>1.0291325161233544E-3</v>
      </c>
      <c r="I207" s="2">
        <v>4.1758537292480469E-2</v>
      </c>
      <c r="K207" s="1">
        <v>2012</v>
      </c>
      <c r="L207" s="4">
        <f t="shared" si="108"/>
        <v>0.99738990430613395</v>
      </c>
      <c r="M207" s="4">
        <f t="shared" si="109"/>
        <v>0.93660255110992929</v>
      </c>
      <c r="N207" s="4">
        <f t="shared" si="110"/>
        <v>1.0267811725848786</v>
      </c>
      <c r="O207" s="4">
        <f t="shared" si="111"/>
        <v>0.8986579995795213</v>
      </c>
      <c r="P207" s="4">
        <f t="shared" si="112"/>
        <v>0.86197098110943871</v>
      </c>
      <c r="Q207" s="4">
        <f t="shared" si="113"/>
        <v>1.1211753080222546</v>
      </c>
      <c r="R207" s="4">
        <f t="shared" si="114"/>
        <v>1.3007107461779917</v>
      </c>
    </row>
    <row r="208" spans="1:18" x14ac:dyDescent="0.25">
      <c r="A208" s="1">
        <v>1010</v>
      </c>
      <c r="B208" s="1">
        <v>2014</v>
      </c>
      <c r="C208" s="2">
        <v>-2.2149388314574026E-5</v>
      </c>
      <c r="D208" s="2">
        <v>-1.0916043072938919E-2</v>
      </c>
      <c r="E208" s="2">
        <v>1.6384694026783109E-3</v>
      </c>
      <c r="F208" s="2">
        <v>1.2018352746963501E-2</v>
      </c>
      <c r="G208" s="2">
        <v>2.7186297811567783E-3</v>
      </c>
      <c r="H208" s="2">
        <v>1.0282723233103752E-3</v>
      </c>
      <c r="I208" s="2">
        <v>-1.6908645629882813E-3</v>
      </c>
      <c r="K208" s="1">
        <v>2013</v>
      </c>
      <c r="L208" s="4">
        <f t="shared" si="108"/>
        <v>0.99736706720190227</v>
      </c>
      <c r="M208" s="4">
        <f t="shared" si="109"/>
        <v>0.9264341576024876</v>
      </c>
      <c r="N208" s="4">
        <f t="shared" si="110"/>
        <v>1.0288158554005329</v>
      </c>
      <c r="O208" s="4">
        <f t="shared" si="111"/>
        <v>0.87055636156359317</v>
      </c>
      <c r="P208" s="4">
        <f t="shared" si="112"/>
        <v>0.82756882849902369</v>
      </c>
      <c r="Q208" s="4">
        <f t="shared" si="113"/>
        <v>1.1223297399178263</v>
      </c>
      <c r="R208" s="4">
        <f t="shared" si="114"/>
        <v>1.3561765500405625</v>
      </c>
    </row>
    <row r="209" spans="1:18" x14ac:dyDescent="0.25">
      <c r="A209" s="1">
        <v>1010</v>
      </c>
      <c r="B209" s="1">
        <v>2015</v>
      </c>
      <c r="C209" s="2">
        <v>-1.213424820889486E-5</v>
      </c>
      <c r="D209" s="2">
        <v>-1.0916043072938919E-2</v>
      </c>
      <c r="E209" s="2">
        <v>2.649079542607069E-4</v>
      </c>
      <c r="F209" s="2">
        <v>-2.1648108959197998E-2</v>
      </c>
      <c r="G209" s="2">
        <v>-3.2311379909515381E-2</v>
      </c>
      <c r="H209" s="2">
        <v>5.7885627029463649E-4</v>
      </c>
      <c r="I209" s="2">
        <v>3.2891273498535156E-2</v>
      </c>
      <c r="K209" s="1">
        <v>2014</v>
      </c>
      <c r="L209" s="4">
        <f t="shared" si="108"/>
        <v>0.99734497637608865</v>
      </c>
      <c r="M209" s="4">
        <f t="shared" si="109"/>
        <v>0.91637615908211878</v>
      </c>
      <c r="N209" s="4">
        <f t="shared" si="110"/>
        <v>1.0305029204253866</v>
      </c>
      <c r="O209" s="4">
        <f t="shared" si="111"/>
        <v>0.88108213956376824</v>
      </c>
      <c r="P209" s="4">
        <f t="shared" si="112"/>
        <v>0.82982174279448973</v>
      </c>
      <c r="Q209" s="4">
        <f t="shared" si="113"/>
        <v>1.1234843940747292</v>
      </c>
      <c r="R209" s="4">
        <f t="shared" si="114"/>
        <v>1.3538853767486829</v>
      </c>
    </row>
    <row r="210" spans="1:18" x14ac:dyDescent="0.25">
      <c r="A210" s="1">
        <v>1010</v>
      </c>
      <c r="B210" s="1">
        <v>2016</v>
      </c>
      <c r="C210" s="2">
        <v>-3.9478545659221709E-5</v>
      </c>
      <c r="D210" s="2">
        <v>-1.0916043072938919E-2</v>
      </c>
      <c r="E210" s="2">
        <v>4.092012532055378E-3</v>
      </c>
      <c r="F210" s="2">
        <v>0.11733530461788177</v>
      </c>
      <c r="G210" s="2">
        <v>0.11047179251909256</v>
      </c>
      <c r="H210" s="2">
        <v>1.9356447737663984E-3</v>
      </c>
      <c r="I210" s="2">
        <v>-0.10853672027587891</v>
      </c>
      <c r="K210" s="1">
        <v>2015</v>
      </c>
      <c r="L210" s="4">
        <f t="shared" si="108"/>
        <v>0.99733287441801965</v>
      </c>
      <c r="M210" s="4">
        <f t="shared" si="109"/>
        <v>0.90642735702585442</v>
      </c>
      <c r="N210" s="4">
        <f t="shared" si="110"/>
        <v>1.0307759450074911</v>
      </c>
      <c r="O210" s="4">
        <f t="shared" si="111"/>
        <v>0.86221335108327324</v>
      </c>
      <c r="P210" s="4">
        <f t="shared" si="112"/>
        <v>0.80343760656598739</v>
      </c>
      <c r="Q210" s="4">
        <f t="shared" si="113"/>
        <v>1.124134918322673</v>
      </c>
      <c r="R210" s="4">
        <f t="shared" si="114"/>
        <v>1.3991568275123307</v>
      </c>
    </row>
    <row r="211" spans="1:18" x14ac:dyDescent="0.25">
      <c r="A211" s="1">
        <v>1010</v>
      </c>
      <c r="B211" s="1">
        <v>2017</v>
      </c>
      <c r="C211" s="2">
        <v>-6.421668513212353E-5</v>
      </c>
      <c r="D211" s="2">
        <v>-1.0916043072938919E-2</v>
      </c>
      <c r="E211" s="2">
        <v>2.3761459160596132E-3</v>
      </c>
      <c r="F211" s="2">
        <v>-7.42044597864151E-2</v>
      </c>
      <c r="G211" s="2">
        <v>-8.280857652425766E-2</v>
      </c>
      <c r="H211" s="2">
        <v>3.5669195931404829E-3</v>
      </c>
      <c r="I211" s="2">
        <v>8.6375236511230469E-2</v>
      </c>
      <c r="K211" s="1">
        <v>2016</v>
      </c>
      <c r="L211" s="4">
        <f t="shared" si="108"/>
        <v>0.99729350194378863</v>
      </c>
      <c r="M211" s="4">
        <f t="shared" si="109"/>
        <v>0.89658656592270547</v>
      </c>
      <c r="N211" s="4">
        <f t="shared" si="110"/>
        <v>1.0350025348237513</v>
      </c>
      <c r="O211" s="4">
        <f t="shared" si="111"/>
        <v>0.96955582253879191</v>
      </c>
      <c r="P211" s="4">
        <f t="shared" si="112"/>
        <v>0.89728301275790823</v>
      </c>
      <c r="Q211" s="4">
        <f t="shared" si="113"/>
        <v>1.1263129514715333</v>
      </c>
      <c r="R211" s="4">
        <f t="shared" si="114"/>
        <v>1.2552478822883131</v>
      </c>
    </row>
    <row r="212" spans="1:18" x14ac:dyDescent="0.25">
      <c r="A212" s="1">
        <v>1010</v>
      </c>
      <c r="B212" s="1">
        <v>2018</v>
      </c>
      <c r="C212" s="2">
        <v>-4.9335387302562594E-5</v>
      </c>
      <c r="D212" s="2">
        <v>-1.0916043072938919E-2</v>
      </c>
      <c r="E212" s="2">
        <v>2.3973428178578615E-3</v>
      </c>
      <c r="F212" s="2">
        <v>2.2233977913856506E-2</v>
      </c>
      <c r="G212" s="2">
        <v>1.3665942475199699E-2</v>
      </c>
      <c r="H212" s="2">
        <v>3.4016293939203024E-3</v>
      </c>
      <c r="I212" s="2">
        <v>-1.0264396667480469E-2</v>
      </c>
      <c r="K212" s="1">
        <v>2017</v>
      </c>
      <c r="L212" s="4">
        <f t="shared" si="108"/>
        <v>0.99722946111725674</v>
      </c>
      <c r="M212" s="4">
        <f t="shared" si="109"/>
        <v>0.88685261313239561</v>
      </c>
      <c r="N212" s="4">
        <f t="shared" si="110"/>
        <v>1.037464776033683</v>
      </c>
      <c r="O212" s="4">
        <f t="shared" si="111"/>
        <v>0.90021497141251194</v>
      </c>
      <c r="P212" s="4">
        <f t="shared" si="112"/>
        <v>0.82597354576778581</v>
      </c>
      <c r="Q212" s="4">
        <f t="shared" si="113"/>
        <v>1.1303375927249193</v>
      </c>
      <c r="R212" s="4">
        <f t="shared" si="114"/>
        <v>1.368490496977802</v>
      </c>
    </row>
    <row r="213" spans="1:18" x14ac:dyDescent="0.25">
      <c r="A213" s="1">
        <v>1010</v>
      </c>
      <c r="B213" s="1">
        <v>2019</v>
      </c>
      <c r="C213" s="2">
        <v>-2.3920954845380038E-5</v>
      </c>
      <c r="D213" s="2">
        <v>-1.0916043072938919E-2</v>
      </c>
      <c r="E213" s="2">
        <v>3.5702221794053912E-5</v>
      </c>
      <c r="F213" s="2">
        <v>-8.5321217775344849E-3</v>
      </c>
      <c r="G213" s="2">
        <v>-1.9436383619904518E-2</v>
      </c>
      <c r="H213" s="2">
        <v>2.0270396489650011E-3</v>
      </c>
      <c r="I213" s="2">
        <v>2.1463394165039063E-2</v>
      </c>
      <c r="K213" s="1">
        <v>2018</v>
      </c>
      <c r="L213" s="4">
        <f t="shared" si="108"/>
        <v>0.99718026362916157</v>
      </c>
      <c r="M213" s="4">
        <f t="shared" si="109"/>
        <v>0.87722433874562777</v>
      </c>
      <c r="N213" s="4">
        <f t="shared" si="110"/>
        <v>1.0399549184331631</v>
      </c>
      <c r="O213" s="4">
        <f t="shared" si="111"/>
        <v>0.92045450004391216</v>
      </c>
      <c r="P213" s="4">
        <f t="shared" si="112"/>
        <v>0.83733873385585023</v>
      </c>
      <c r="Q213" s="4">
        <f t="shared" si="113"/>
        <v>1.1341891293415991</v>
      </c>
      <c r="R213" s="4">
        <f t="shared" si="114"/>
        <v>1.3545156122579733</v>
      </c>
    </row>
    <row r="214" spans="1:18" x14ac:dyDescent="0.25">
      <c r="A214" s="1">
        <v>1010</v>
      </c>
      <c r="B214" s="1">
        <v>2020</v>
      </c>
      <c r="C214" s="2">
        <v>-1.6868576494744048E-5</v>
      </c>
      <c r="D214" s="2">
        <v>-1.0916043072938919E-2</v>
      </c>
      <c r="E214" s="2">
        <v>1.9447758095338941E-3</v>
      </c>
      <c r="F214" s="2">
        <v>6.7082762718200684E-2</v>
      </c>
      <c r="G214" s="2">
        <v>5.8094628155231476E-2</v>
      </c>
      <c r="H214" s="2">
        <v>1.7130797496065497E-3</v>
      </c>
      <c r="I214" s="2">
        <v>-5.63812255859375E-2</v>
      </c>
      <c r="K214" s="1">
        <v>2019</v>
      </c>
      <c r="L214" s="4">
        <f t="shared" si="108"/>
        <v>0.99715641041039971</v>
      </c>
      <c r="M214" s="4">
        <f t="shared" si="109"/>
        <v>0.86770059544586831</v>
      </c>
      <c r="N214" s="4">
        <f t="shared" si="110"/>
        <v>1.0399920477971134</v>
      </c>
      <c r="O214" s="4">
        <f t="shared" si="111"/>
        <v>0.91263447828734212</v>
      </c>
      <c r="P214" s="4">
        <f t="shared" si="112"/>
        <v>0.82122103925182222</v>
      </c>
      <c r="Q214" s="4">
        <f t="shared" si="113"/>
        <v>1.1364905073804568</v>
      </c>
      <c r="R214" s="4">
        <f t="shared" si="114"/>
        <v>1.3839023562394148</v>
      </c>
    </row>
    <row r="215" spans="1:18" x14ac:dyDescent="0.25">
      <c r="A215" s="1">
        <v>1010</v>
      </c>
      <c r="B215" s="1">
        <v>2021</v>
      </c>
      <c r="C215" s="2">
        <v>-1.2619107110367622E-5</v>
      </c>
      <c r="D215" s="2">
        <v>-1.0916043072938919E-2</v>
      </c>
      <c r="E215" s="2">
        <v>2.8529802802950144E-3</v>
      </c>
      <c r="F215" s="2">
        <v>-3.934033215045929E-3</v>
      </c>
      <c r="G215" s="2">
        <v>-1.2009714730083942E-2</v>
      </c>
      <c r="H215" s="2">
        <v>1.486516441218555E-3</v>
      </c>
      <c r="I215" s="2">
        <v>1.349639892578125E-2</v>
      </c>
      <c r="K215" s="1">
        <v>2020</v>
      </c>
      <c r="L215" s="4">
        <f t="shared" si="108"/>
        <v>0.99713958994308249</v>
      </c>
      <c r="M215" s="4">
        <f t="shared" si="109"/>
        <v>0.85828024837263095</v>
      </c>
      <c r="N215" s="4">
        <f t="shared" si="110"/>
        <v>1.0420165671538253</v>
      </c>
      <c r="O215" s="4">
        <f t="shared" si="111"/>
        <v>0.9759566903450323</v>
      </c>
      <c r="P215" s="4">
        <f t="shared" si="112"/>
        <v>0.8703426051064701</v>
      </c>
      <c r="Q215" s="4">
        <f t="shared" si="113"/>
        <v>1.1384390748034379</v>
      </c>
      <c r="R215" s="4">
        <f t="shared" si="114"/>
        <v>1.3080350865706181</v>
      </c>
    </row>
    <row r="216" spans="1:18" x14ac:dyDescent="0.25">
      <c r="A216" s="1">
        <v>1010</v>
      </c>
      <c r="B216" s="1">
        <v>2022</v>
      </c>
      <c r="C216" s="2">
        <v>-1.590584906807635E-5</v>
      </c>
      <c r="D216" s="2">
        <v>-1.0916043072938919E-2</v>
      </c>
      <c r="E216" s="2">
        <v>3.369984682649374E-3</v>
      </c>
      <c r="F216" s="2">
        <v>-2.6608526706695557E-2</v>
      </c>
      <c r="G216" s="2">
        <v>-3.4170489758253098E-2</v>
      </c>
      <c r="H216" s="2">
        <v>2.1954025141894817E-3</v>
      </c>
      <c r="I216" s="2">
        <v>3.6365509033203125E-2</v>
      </c>
      <c r="K216" s="1">
        <v>2021</v>
      </c>
      <c r="L216" s="4">
        <f t="shared" si="108"/>
        <v>0.99712700701118595</v>
      </c>
      <c r="M216" s="4">
        <f t="shared" si="109"/>
        <v>0.84896217498624604</v>
      </c>
      <c r="N216" s="4">
        <f t="shared" si="110"/>
        <v>1.0449936646525448</v>
      </c>
      <c r="O216" s="4">
        <f t="shared" si="111"/>
        <v>0.97212478666901203</v>
      </c>
      <c r="P216" s="4">
        <f t="shared" si="112"/>
        <v>0.85995255435673457</v>
      </c>
      <c r="Q216" s="4">
        <f t="shared" si="113"/>
        <v>1.1401326416510797</v>
      </c>
      <c r="R216" s="4">
        <f t="shared" si="114"/>
        <v>1.3258085187844186</v>
      </c>
    </row>
    <row r="217" spans="1:18" x14ac:dyDescent="0.25">
      <c r="A217" s="1">
        <v>1010</v>
      </c>
      <c r="B217" s="1">
        <v>2023</v>
      </c>
      <c r="C217" s="2">
        <v>-1.1953626199101564E-5</v>
      </c>
      <c r="D217" s="2">
        <v>-1.0916043072938919E-2</v>
      </c>
      <c r="E217" s="2">
        <v>2.9230928048491478E-3</v>
      </c>
      <c r="F217" s="2">
        <v>-9.8536409437656403E-2</v>
      </c>
      <c r="G217" s="2">
        <v>-0.10654131323099136</v>
      </c>
      <c r="H217" s="2">
        <v>2.0354432053864002E-3</v>
      </c>
      <c r="I217" s="2">
        <v>0.10857677459716797</v>
      </c>
      <c r="K217" s="1">
        <v>2022</v>
      </c>
      <c r="L217" s="4">
        <f t="shared" si="108"/>
        <v>0.99711114698564463</v>
      </c>
      <c r="M217" s="4">
        <f t="shared" si="109"/>
        <v>0.83974526493409685</v>
      </c>
      <c r="N217" s="4">
        <f t="shared" si="110"/>
        <v>1.0485212178575487</v>
      </c>
      <c r="O217" s="4">
        <f t="shared" si="111"/>
        <v>0.94659908500565204</v>
      </c>
      <c r="P217" s="4">
        <f t="shared" si="112"/>
        <v>0.83106393441333182</v>
      </c>
      <c r="Q217" s="4">
        <f t="shared" si="113"/>
        <v>1.1426384413320771</v>
      </c>
      <c r="R217" s="4">
        <f t="shared" si="114"/>
        <v>1.3749096023742351</v>
      </c>
    </row>
    <row r="218" spans="1:18" x14ac:dyDescent="0.25">
      <c r="A218" s="1"/>
      <c r="B218" s="1"/>
      <c r="K218" s="1">
        <v>2023</v>
      </c>
      <c r="L218" s="4">
        <f t="shared" si="108"/>
        <v>0.99709922796295247</v>
      </c>
      <c r="M218" s="4">
        <f t="shared" si="109"/>
        <v>0.83062841991830894</v>
      </c>
      <c r="N218" s="4">
        <f t="shared" si="110"/>
        <v>1.0515906265829404</v>
      </c>
      <c r="O218" s="4">
        <f t="shared" si="111"/>
        <v>0.85777278187154793</v>
      </c>
      <c r="P218" s="4">
        <f t="shared" si="112"/>
        <v>0.74707487574982157</v>
      </c>
      <c r="Q218" s="4">
        <f t="shared" si="113"/>
        <v>1.1449665855826003</v>
      </c>
      <c r="R218" s="4">
        <f t="shared" si="114"/>
        <v>1.5325986517302159</v>
      </c>
    </row>
    <row r="219" spans="1:18" x14ac:dyDescent="0.25">
      <c r="B219" s="1" t="s">
        <v>10</v>
      </c>
      <c r="C219" s="2">
        <f>AVERAGE(C201:C217)</f>
        <v>-1.7088161353860735E-4</v>
      </c>
      <c r="D219" s="2">
        <f t="shared" ref="D219:I219" si="115">AVERAGE(D201:D217)</f>
        <v>-1.0916043072938919E-2</v>
      </c>
      <c r="E219" s="2">
        <f t="shared" si="115"/>
        <v>2.9590529619086094E-3</v>
      </c>
      <c r="F219" s="2">
        <f t="shared" si="115"/>
        <v>-9.0244727976181924E-3</v>
      </c>
      <c r="G219" s="2">
        <f t="shared" si="115"/>
        <v>-1.7152344917549807E-2</v>
      </c>
      <c r="H219" s="2">
        <f t="shared" si="115"/>
        <v>7.9632619813577651E-3</v>
      </c>
      <c r="I219" s="2">
        <f t="shared" si="115"/>
        <v>2.5115574107450599E-2</v>
      </c>
      <c r="K219" s="2" t="s">
        <v>11</v>
      </c>
      <c r="L219" s="4">
        <f>AVERAGE(L201:L218)</f>
        <v>0.99768603565771408</v>
      </c>
      <c r="M219" s="4">
        <f>AVERAGE(M201:M218)</f>
        <v>0.91285047196026836</v>
      </c>
      <c r="N219" s="4">
        <f t="shared" ref="N219:R219" si="116">AVERAGE(N201:N218)</f>
        <v>1.029745268477219</v>
      </c>
      <c r="O219" s="4">
        <f t="shared" si="116"/>
        <v>0.93927070062472273</v>
      </c>
      <c r="P219" s="4">
        <f t="shared" si="116"/>
        <v>0.88122223315632198</v>
      </c>
      <c r="Q219" s="4">
        <f t="shared" si="116"/>
        <v>1.110253906943131</v>
      </c>
      <c r="R219" s="4">
        <f t="shared" si="116"/>
        <v>1.2723178991502284</v>
      </c>
    </row>
    <row r="220" spans="1:18" x14ac:dyDescent="0.25">
      <c r="B220" s="1"/>
      <c r="C220" s="15">
        <f t="shared" ref="C220:I220" si="117">C219-L220</f>
        <v>-4.3368086899420177E-18</v>
      </c>
      <c r="D220" s="15">
        <f t="shared" si="117"/>
        <v>4.163336342344337E-17</v>
      </c>
      <c r="E220" s="15">
        <f t="shared" si="117"/>
        <v>5.5511151231257827E-17</v>
      </c>
      <c r="F220" s="15">
        <f t="shared" si="117"/>
        <v>2.0816681711721685E-17</v>
      </c>
      <c r="G220" s="15">
        <f t="shared" si="117"/>
        <v>0</v>
      </c>
      <c r="H220" s="15">
        <f t="shared" si="117"/>
        <v>2.0816681711721685E-17</v>
      </c>
      <c r="I220" s="15">
        <f t="shared" si="117"/>
        <v>0</v>
      </c>
      <c r="K220" s="2" t="s">
        <v>12</v>
      </c>
      <c r="L220" s="2">
        <f>LN(L218/L201)/17</f>
        <v>-1.7088161353860301E-4</v>
      </c>
      <c r="M220" s="2">
        <f>LN(M218/M201)/17</f>
        <v>-1.0916043072938961E-2</v>
      </c>
      <c r="N220" s="2">
        <f t="shared" ref="N220:Q220" si="118">LN(N218/N201)/17</f>
        <v>2.9590529619085539E-3</v>
      </c>
      <c r="O220" s="2">
        <f t="shared" si="118"/>
        <v>-9.0244727976182132E-3</v>
      </c>
      <c r="P220" s="2">
        <f t="shared" si="118"/>
        <v>-1.7152344917549824E-2</v>
      </c>
      <c r="Q220" s="2">
        <f t="shared" si="118"/>
        <v>7.9632619813577443E-3</v>
      </c>
      <c r="R220" s="2">
        <f>LN(R218/R201)/17</f>
        <v>2.5115574107450585E-2</v>
      </c>
    </row>
    <row r="221" spans="1:18" x14ac:dyDescent="0.25">
      <c r="A221" s="1"/>
      <c r="B221" s="1"/>
      <c r="K221" s="2" t="s">
        <v>13</v>
      </c>
      <c r="L221" s="2">
        <f>LN(L218/L219)</f>
        <v>-5.883417352134133E-4</v>
      </c>
      <c r="M221" s="2">
        <f>LN(M218/M219)</f>
        <v>-9.4389543835634956E-2</v>
      </c>
      <c r="N221" s="2">
        <f t="shared" ref="N221:R221" si="119">LN(N218/N219)</f>
        <v>2.0992440855635605E-2</v>
      </c>
      <c r="O221" s="2">
        <f t="shared" si="119"/>
        <v>-9.0764482314506525E-2</v>
      </c>
      <c r="P221" s="2">
        <f t="shared" si="119"/>
        <v>-0.16514442977119032</v>
      </c>
      <c r="Q221" s="2">
        <f t="shared" si="119"/>
        <v>3.0786719523174386E-2</v>
      </c>
      <c r="R221" s="2">
        <f t="shared" si="119"/>
        <v>0.18612440541812075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1.4249352971091866E-3</v>
      </c>
      <c r="D223" s="2">
        <v>-1.0916043072938919E-2</v>
      </c>
      <c r="E223" s="2">
        <v>9.5875924453139305E-3</v>
      </c>
      <c r="F223" s="2">
        <v>-8.1909865140914917E-2</v>
      </c>
      <c r="G223" s="2">
        <v>-8.1813380122184753E-2</v>
      </c>
      <c r="H223" s="2">
        <v>2.8014330193400383E-2</v>
      </c>
      <c r="I223" s="2">
        <v>0.10982799530029297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1.7150652129203081E-3</v>
      </c>
      <c r="D224" s="2">
        <v>-1.0916043072938919E-2</v>
      </c>
      <c r="E224" s="2">
        <v>6.4198351465165615E-3</v>
      </c>
      <c r="F224" s="2">
        <v>-3.5412505269050598E-2</v>
      </c>
      <c r="G224" s="2">
        <v>-3.8193646818399429E-2</v>
      </c>
      <c r="H224" s="2">
        <v>3.793662041425705E-2</v>
      </c>
      <c r="I224" s="2">
        <v>7.6130867004394531E-2</v>
      </c>
      <c r="K224" s="1">
        <v>2007</v>
      </c>
      <c r="L224" s="4">
        <f t="shared" ref="L224:L240" si="120">L223*EXP(C223)</f>
        <v>1.0014259509997891</v>
      </c>
      <c r="M224" s="4">
        <f t="shared" ref="M224:M240" si="121">M223*EXP(D223)</f>
        <v>0.98914332072297739</v>
      </c>
      <c r="N224" s="4">
        <f t="shared" ref="N224:N240" si="122">N223*EXP(E223)</f>
        <v>1.0096337006475058</v>
      </c>
      <c r="O224" s="4">
        <f t="shared" ref="O224:O240" si="123">O223*EXP(F223)</f>
        <v>0.92135500115697877</v>
      </c>
      <c r="P224" s="4">
        <f t="shared" ref="P224:P240" si="124">P223*EXP(G223)</f>
        <v>0.92144390240027263</v>
      </c>
      <c r="Q224" s="4">
        <f t="shared" ref="Q224:Q240" si="125">Q223*EXP(H223)</f>
        <v>1.0284104216360683</v>
      </c>
      <c r="R224" s="4">
        <f t="shared" ref="R224:R240" si="126">R223*EXP(I223)</f>
        <v>1.1160860818965133</v>
      </c>
    </row>
    <row r="225" spans="1:18" x14ac:dyDescent="0.25">
      <c r="A225" s="1">
        <v>1011</v>
      </c>
      <c r="B225" s="1">
        <v>2009</v>
      </c>
      <c r="C225" s="2">
        <v>1.6211554175242782E-3</v>
      </c>
      <c r="D225" s="2">
        <v>-1.0916043072938919E-2</v>
      </c>
      <c r="E225" s="2">
        <v>1.0330308228731155E-2</v>
      </c>
      <c r="F225" s="2">
        <v>-6.973971426486969E-2</v>
      </c>
      <c r="G225" s="2">
        <v>-6.8704292178153992E-2</v>
      </c>
      <c r="H225" s="2">
        <v>4.336850717663765E-2</v>
      </c>
      <c r="I225" s="2">
        <v>0.11207199096679688</v>
      </c>
      <c r="K225" s="1">
        <v>2008</v>
      </c>
      <c r="L225" s="4">
        <f t="shared" si="120"/>
        <v>1.0031449354755437</v>
      </c>
      <c r="M225" s="4">
        <f t="shared" si="121"/>
        <v>0.97840450893087894</v>
      </c>
      <c r="N225" s="4">
        <f t="shared" si="122"/>
        <v>1.0161362328232471</v>
      </c>
      <c r="O225" s="4">
        <f t="shared" si="123"/>
        <v>0.88929846343906449</v>
      </c>
      <c r="P225" s="4">
        <f t="shared" si="124"/>
        <v>0.88691420440184277</v>
      </c>
      <c r="Q225" s="4">
        <f t="shared" si="125"/>
        <v>1.0681743225796041</v>
      </c>
      <c r="R225" s="4">
        <f t="shared" si="126"/>
        <v>1.2043727142407685</v>
      </c>
    </row>
    <row r="226" spans="1:18" x14ac:dyDescent="0.25">
      <c r="A226" s="1">
        <v>1011</v>
      </c>
      <c r="B226" s="1">
        <v>2010</v>
      </c>
      <c r="C226" s="2">
        <v>2.105043240590021E-4</v>
      </c>
      <c r="D226" s="2">
        <v>-1.0916043072938919E-2</v>
      </c>
      <c r="E226" s="2">
        <v>5.7485657744109631E-3</v>
      </c>
      <c r="F226" s="2">
        <v>3.2241523265838623E-2</v>
      </c>
      <c r="G226" s="2">
        <v>2.7284549549221992E-2</v>
      </c>
      <c r="H226" s="2">
        <v>6.2129837460815907E-3</v>
      </c>
      <c r="I226" s="2">
        <v>-2.1071434020996094E-2</v>
      </c>
      <c r="K226" s="1">
        <v>2009</v>
      </c>
      <c r="L226" s="4">
        <f t="shared" si="120"/>
        <v>1.0047725082399961</v>
      </c>
      <c r="M226" s="4">
        <f t="shared" si="121"/>
        <v>0.96778228497422358</v>
      </c>
      <c r="N226" s="4">
        <f t="shared" si="122"/>
        <v>1.0266876391174802</v>
      </c>
      <c r="O226" s="4">
        <f t="shared" si="123"/>
        <v>0.82939224223925145</v>
      </c>
      <c r="P226" s="4">
        <f t="shared" si="124"/>
        <v>0.82802550732877978</v>
      </c>
      <c r="Q226" s="4">
        <f t="shared" si="125"/>
        <v>1.1155186545440625</v>
      </c>
      <c r="R226" s="4">
        <f t="shared" si="126"/>
        <v>1.3472033528691336</v>
      </c>
    </row>
    <row r="227" spans="1:18" x14ac:dyDescent="0.25">
      <c r="A227" s="1">
        <v>1011</v>
      </c>
      <c r="B227" s="1">
        <v>2011</v>
      </c>
      <c r="C227" s="2">
        <v>1.8643407383933663E-4</v>
      </c>
      <c r="D227" s="2">
        <v>-1.0916043072938919E-2</v>
      </c>
      <c r="E227" s="2">
        <v>8.9402087032794952E-3</v>
      </c>
      <c r="F227" s="2">
        <v>-1.0359019041061401E-2</v>
      </c>
      <c r="G227" s="2">
        <v>-1.2148419395089149E-2</v>
      </c>
      <c r="H227" s="2">
        <v>5.2360156551003456E-3</v>
      </c>
      <c r="I227" s="2">
        <v>1.7385482788085938E-2</v>
      </c>
      <c r="K227" s="1">
        <v>2010</v>
      </c>
      <c r="L227" s="4">
        <f t="shared" si="120"/>
        <v>1.0049840394610134</v>
      </c>
      <c r="M227" s="4">
        <f t="shared" si="121"/>
        <v>0.95727538309627436</v>
      </c>
      <c r="N227" s="4">
        <f t="shared" si="122"/>
        <v>1.0326066170578516</v>
      </c>
      <c r="O227" s="4">
        <f t="shared" si="123"/>
        <v>0.85656886520471687</v>
      </c>
      <c r="P227" s="4">
        <f t="shared" si="124"/>
        <v>0.85092884306928163</v>
      </c>
      <c r="Q227" s="4">
        <f t="shared" si="125"/>
        <v>1.1224709286323398</v>
      </c>
      <c r="R227" s="4">
        <f t="shared" si="126"/>
        <v>1.3191128393610769</v>
      </c>
    </row>
    <row r="228" spans="1:18" x14ac:dyDescent="0.25">
      <c r="A228" s="1">
        <v>1011</v>
      </c>
      <c r="B228" s="1">
        <v>2012</v>
      </c>
      <c r="C228" s="2">
        <v>3.3292736043222249E-4</v>
      </c>
      <c r="D228" s="2">
        <v>-1.0916043072938919E-2</v>
      </c>
      <c r="E228" s="2">
        <v>6.666786503046751E-3</v>
      </c>
      <c r="F228" s="2">
        <v>-5.3527772426605225E-2</v>
      </c>
      <c r="G228" s="2">
        <v>-5.7444103062152863E-2</v>
      </c>
      <c r="H228" s="2">
        <v>8.6651323363184929E-3</v>
      </c>
      <c r="I228" s="2">
        <v>6.610870361328125E-2</v>
      </c>
      <c r="K228" s="1">
        <v>2011</v>
      </c>
      <c r="L228" s="4">
        <f t="shared" si="120"/>
        <v>1.0051714201961679</v>
      </c>
      <c r="M228" s="4">
        <f t="shared" si="121"/>
        <v>0.94688255128220911</v>
      </c>
      <c r="N228" s="4">
        <f t="shared" si="122"/>
        <v>1.0418797257216403</v>
      </c>
      <c r="O228" s="4">
        <f t="shared" si="123"/>
        <v>0.84774145262603662</v>
      </c>
      <c r="P228" s="4">
        <f t="shared" si="124"/>
        <v>0.84065394088614664</v>
      </c>
      <c r="Q228" s="4">
        <f t="shared" si="125"/>
        <v>1.1283636176302203</v>
      </c>
      <c r="R228" s="4">
        <f t="shared" si="126"/>
        <v>1.3422467674874217</v>
      </c>
    </row>
    <row r="229" spans="1:18" x14ac:dyDescent="0.25">
      <c r="A229" s="1">
        <v>1011</v>
      </c>
      <c r="B229" s="1">
        <v>2013</v>
      </c>
      <c r="C229" s="2">
        <v>2.6973921922035515E-4</v>
      </c>
      <c r="D229" s="2">
        <v>-1.0916043072938919E-2</v>
      </c>
      <c r="E229" s="2">
        <v>5.5071203969419003E-3</v>
      </c>
      <c r="F229" s="2">
        <v>-4.0874630212783813E-2</v>
      </c>
      <c r="G229" s="2">
        <v>-4.6013813465833664E-2</v>
      </c>
      <c r="H229" s="2">
        <v>6.4649302512407303E-3</v>
      </c>
      <c r="I229" s="2">
        <v>5.2478790283203125E-2</v>
      </c>
      <c r="K229" s="1">
        <v>2012</v>
      </c>
      <c r="L229" s="4">
        <f t="shared" si="120"/>
        <v>1.0055061249769739</v>
      </c>
      <c r="M229" s="4">
        <f t="shared" si="121"/>
        <v>0.93660255110992929</v>
      </c>
      <c r="N229" s="4">
        <f t="shared" si="122"/>
        <v>1.0488489206695453</v>
      </c>
      <c r="O229" s="4">
        <f t="shared" si="123"/>
        <v>0.80355684234608948</v>
      </c>
      <c r="P229" s="4">
        <f t="shared" si="124"/>
        <v>0.79372415333993174</v>
      </c>
      <c r="Q229" s="4">
        <f t="shared" si="125"/>
        <v>1.1381835216408778</v>
      </c>
      <c r="R229" s="4">
        <f t="shared" si="126"/>
        <v>1.4339797283656139</v>
      </c>
    </row>
    <row r="230" spans="1:18" x14ac:dyDescent="0.25">
      <c r="A230" s="1">
        <v>1011</v>
      </c>
      <c r="B230" s="1">
        <v>2014</v>
      </c>
      <c r="C230" s="2">
        <v>2.137961273547262E-4</v>
      </c>
      <c r="D230" s="2">
        <v>-1.0916043072938919E-2</v>
      </c>
      <c r="E230" s="2">
        <v>5.3986161947250366E-3</v>
      </c>
      <c r="F230" s="2">
        <v>-1.3048470020294189E-2</v>
      </c>
      <c r="G230" s="2">
        <v>-1.8352100625634193E-2</v>
      </c>
      <c r="H230" s="2">
        <v>4.9218917265534401E-3</v>
      </c>
      <c r="I230" s="2">
        <v>2.3273468017578125E-2</v>
      </c>
      <c r="K230" s="1">
        <v>2013</v>
      </c>
      <c r="L230" s="4">
        <f t="shared" si="120"/>
        <v>1.0057773859972696</v>
      </c>
      <c r="M230" s="4">
        <f t="shared" si="121"/>
        <v>0.9264341576024876</v>
      </c>
      <c r="N230" s="4">
        <f t="shared" si="122"/>
        <v>1.0546409921326536</v>
      </c>
      <c r="O230" s="4">
        <f t="shared" si="123"/>
        <v>0.77137396578078765</v>
      </c>
      <c r="P230" s="4">
        <f t="shared" si="124"/>
        <v>0.75802940175836919</v>
      </c>
      <c r="Q230" s="4">
        <f t="shared" si="125"/>
        <v>1.1455656354353236</v>
      </c>
      <c r="R230" s="4">
        <f t="shared" si="126"/>
        <v>1.5112428563202915</v>
      </c>
    </row>
    <row r="231" spans="1:18" x14ac:dyDescent="0.25">
      <c r="A231" s="1">
        <v>1011</v>
      </c>
      <c r="B231" s="1">
        <v>2015</v>
      </c>
      <c r="C231" s="2">
        <v>4.9267965368926525E-4</v>
      </c>
      <c r="D231" s="2">
        <v>-1.0916043072938919E-2</v>
      </c>
      <c r="E231" s="2">
        <v>6.8472032435238361E-3</v>
      </c>
      <c r="F231" s="2">
        <v>-5.0253778696060181E-2</v>
      </c>
      <c r="G231" s="2">
        <v>-5.3829938173294067E-2</v>
      </c>
      <c r="H231" s="2">
        <v>1.0646875947713852E-2</v>
      </c>
      <c r="I231" s="2">
        <v>6.4476966857910156E-2</v>
      </c>
      <c r="K231" s="1">
        <v>2014</v>
      </c>
      <c r="L231" s="4">
        <f t="shared" si="120"/>
        <v>1.0059924402954457</v>
      </c>
      <c r="M231" s="4">
        <f t="shared" si="121"/>
        <v>0.91637615908211878</v>
      </c>
      <c r="N231" s="4">
        <f t="shared" si="122"/>
        <v>1.0603499905523137</v>
      </c>
      <c r="O231" s="4">
        <f t="shared" si="123"/>
        <v>0.7613740990774851</v>
      </c>
      <c r="P231" s="4">
        <f t="shared" si="124"/>
        <v>0.74424484457430862</v>
      </c>
      <c r="Q231" s="4">
        <f t="shared" si="125"/>
        <v>1.1512178839256566</v>
      </c>
      <c r="R231" s="4">
        <f t="shared" si="126"/>
        <v>1.5468271979353971</v>
      </c>
    </row>
    <row r="232" spans="1:18" x14ac:dyDescent="0.25">
      <c r="A232" s="1">
        <v>1011</v>
      </c>
      <c r="B232" s="1">
        <v>2016</v>
      </c>
      <c r="C232" s="2">
        <v>3.2693007960915565E-4</v>
      </c>
      <c r="D232" s="2">
        <v>-1.0916043072938919E-2</v>
      </c>
      <c r="E232" s="2">
        <v>7.3323594406247139E-3</v>
      </c>
      <c r="F232" s="2">
        <v>-5.4905802011489868E-2</v>
      </c>
      <c r="G232" s="2">
        <v>-5.816255509853363E-2</v>
      </c>
      <c r="H232" s="2">
        <v>6.6461116075515747E-3</v>
      </c>
      <c r="I232" s="2">
        <v>6.4808845520019531E-2</v>
      </c>
      <c r="K232" s="1">
        <v>2015</v>
      </c>
      <c r="L232" s="4">
        <f t="shared" si="120"/>
        <v>1.0064881944165007</v>
      </c>
      <c r="M232" s="4">
        <f t="shared" si="121"/>
        <v>0.90642735702585442</v>
      </c>
      <c r="N232" s="4">
        <f t="shared" si="122"/>
        <v>1.0676353361037996</v>
      </c>
      <c r="O232" s="4">
        <f t="shared" si="123"/>
        <v>0.72405767236531804</v>
      </c>
      <c r="P232" s="4">
        <f t="shared" si="124"/>
        <v>0.70524138528881775</v>
      </c>
      <c r="Q232" s="4">
        <f t="shared" si="125"/>
        <v>1.1635402388157334</v>
      </c>
      <c r="R232" s="4">
        <f t="shared" si="126"/>
        <v>1.6498474528339386</v>
      </c>
    </row>
    <row r="233" spans="1:18" x14ac:dyDescent="0.25">
      <c r="A233" s="1">
        <v>1011</v>
      </c>
      <c r="B233" s="1">
        <v>2017</v>
      </c>
      <c r="C233" s="2">
        <v>5.9397338191047311E-4</v>
      </c>
      <c r="D233" s="2">
        <v>-1.0916043072938919E-2</v>
      </c>
      <c r="E233" s="2">
        <v>7.7037387527525425E-3</v>
      </c>
      <c r="F233" s="2">
        <v>0.13568100333213806</v>
      </c>
      <c r="G233" s="2">
        <v>0.13306267559528351</v>
      </c>
      <c r="H233" s="2">
        <v>1.139360386878252E-2</v>
      </c>
      <c r="I233" s="2">
        <v>-0.12166881561279297</v>
      </c>
      <c r="K233" s="1">
        <v>2016</v>
      </c>
      <c r="L233" s="4">
        <f t="shared" si="120"/>
        <v>1.0068172994762674</v>
      </c>
      <c r="M233" s="4">
        <f t="shared" si="121"/>
        <v>0.89658656592270547</v>
      </c>
      <c r="N233" s="4">
        <f t="shared" si="122"/>
        <v>1.0754923923179098</v>
      </c>
      <c r="O233" s="4">
        <f t="shared" si="123"/>
        <v>0.68537439100389463</v>
      </c>
      <c r="P233" s="4">
        <f t="shared" si="124"/>
        <v>0.66539282437021907</v>
      </c>
      <c r="Q233" s="4">
        <f t="shared" si="125"/>
        <v>1.1712990113777277</v>
      </c>
      <c r="R233" s="4">
        <f t="shared" si="126"/>
        <v>1.7603130742556989</v>
      </c>
    </row>
    <row r="234" spans="1:18" x14ac:dyDescent="0.25">
      <c r="A234" s="1">
        <v>1011</v>
      </c>
      <c r="B234" s="1">
        <v>2018</v>
      </c>
      <c r="C234" s="2">
        <v>2.3920356761664152E-4</v>
      </c>
      <c r="D234" s="2">
        <v>-1.0916043072938919E-2</v>
      </c>
      <c r="E234" s="2">
        <v>7.9818600788712502E-3</v>
      </c>
      <c r="F234" s="2">
        <v>9.1912448406219482E-2</v>
      </c>
      <c r="G234" s="2">
        <v>8.9217469096183777E-2</v>
      </c>
      <c r="H234" s="2">
        <v>4.3116966262459755E-3</v>
      </c>
      <c r="I234" s="2">
        <v>-8.4905624389648438E-2</v>
      </c>
      <c r="K234" s="1">
        <v>2017</v>
      </c>
      <c r="L234" s="4">
        <f t="shared" si="120"/>
        <v>1.0074154997925484</v>
      </c>
      <c r="M234" s="4">
        <f t="shared" si="121"/>
        <v>0.88685261313239561</v>
      </c>
      <c r="N234" s="4">
        <f t="shared" si="122"/>
        <v>1.0838097007903877</v>
      </c>
      <c r="O234" s="4">
        <f t="shared" si="123"/>
        <v>0.78497058716198431</v>
      </c>
      <c r="P234" s="4">
        <f t="shared" si="124"/>
        <v>0.76009259028896048</v>
      </c>
      <c r="Q234" s="4">
        <f t="shared" si="125"/>
        <v>1.1847206435122697</v>
      </c>
      <c r="R234" s="4">
        <f t="shared" si="126"/>
        <v>1.5586543622515214</v>
      </c>
    </row>
    <row r="235" spans="1:18" x14ac:dyDescent="0.25">
      <c r="A235" s="1">
        <v>1011</v>
      </c>
      <c r="B235" s="1">
        <v>2019</v>
      </c>
      <c r="C235" s="2">
        <v>1.6029649414122105E-3</v>
      </c>
      <c r="D235" s="2">
        <v>-1.0916043072938919E-2</v>
      </c>
      <c r="E235" s="2">
        <v>8.4289005026221275E-3</v>
      </c>
      <c r="F235" s="2">
        <v>2.3356080055236816E-4</v>
      </c>
      <c r="G235" s="2">
        <v>-6.5061682835221291E-4</v>
      </c>
      <c r="H235" s="2">
        <v>2.8856081888079643E-2</v>
      </c>
      <c r="I235" s="2">
        <v>2.9506683349609375E-2</v>
      </c>
      <c r="K235" s="1">
        <v>2018</v>
      </c>
      <c r="L235" s="4">
        <f t="shared" si="120"/>
        <v>1.007656505997794</v>
      </c>
      <c r="M235" s="4">
        <f t="shared" si="121"/>
        <v>0.87722433874562777</v>
      </c>
      <c r="N235" s="4">
        <f t="shared" si="122"/>
        <v>1.0924951350221668</v>
      </c>
      <c r="O235" s="4">
        <f t="shared" si="123"/>
        <v>0.86053879329142846</v>
      </c>
      <c r="P235" s="4">
        <f t="shared" si="124"/>
        <v>0.83102320967886789</v>
      </c>
      <c r="Q235" s="4">
        <f t="shared" si="125"/>
        <v>1.1898398277679099</v>
      </c>
      <c r="R235" s="4">
        <f t="shared" si="126"/>
        <v>1.4317782974386013</v>
      </c>
    </row>
    <row r="236" spans="1:18" x14ac:dyDescent="0.25">
      <c r="A236" s="1">
        <v>1011</v>
      </c>
      <c r="B236" s="1">
        <v>2020</v>
      </c>
      <c r="C236" s="2">
        <v>1.4764571096748114E-3</v>
      </c>
      <c r="D236" s="2">
        <v>-1.0916043072938919E-2</v>
      </c>
      <c r="E236" s="2">
        <v>5.7269665412604809E-3</v>
      </c>
      <c r="F236" s="2">
        <v>-9.663701057434082E-3</v>
      </c>
      <c r="G236" s="2">
        <v>-1.3376320712268353E-2</v>
      </c>
      <c r="H236" s="2">
        <v>2.7828289195895195E-2</v>
      </c>
      <c r="I236" s="2">
        <v>4.1204452514648438E-2</v>
      </c>
      <c r="K236" s="1">
        <v>2019</v>
      </c>
      <c r="L236" s="4">
        <f t="shared" si="120"/>
        <v>1.0092730393268812</v>
      </c>
      <c r="M236" s="4">
        <f t="shared" si="121"/>
        <v>0.86770059544586831</v>
      </c>
      <c r="N236" s="4">
        <f t="shared" si="122"/>
        <v>1.1017425859871619</v>
      </c>
      <c r="O236" s="4">
        <f t="shared" si="123"/>
        <v>0.86073980489419766</v>
      </c>
      <c r="P236" s="4">
        <f t="shared" si="124"/>
        <v>0.83048270784276101</v>
      </c>
      <c r="Q236" s="4">
        <f t="shared" si="125"/>
        <v>1.2246741167201514</v>
      </c>
      <c r="R236" s="4">
        <f t="shared" si="126"/>
        <v>1.4746547869853797</v>
      </c>
    </row>
    <row r="237" spans="1:18" x14ac:dyDescent="0.25">
      <c r="A237" s="1">
        <v>1011</v>
      </c>
      <c r="B237" s="1">
        <v>2021</v>
      </c>
      <c r="C237" s="2">
        <v>1.9324013555888087E-4</v>
      </c>
      <c r="D237" s="2">
        <v>-5.4580215364694595E-3</v>
      </c>
      <c r="E237" s="2">
        <v>2.8631445020437241E-3</v>
      </c>
      <c r="F237" s="2">
        <v>-1.0027498006820679E-2</v>
      </c>
      <c r="G237" s="2">
        <v>-1.2429134920239449E-2</v>
      </c>
      <c r="H237" s="2">
        <v>3.7104215007275343E-3</v>
      </c>
      <c r="I237" s="2">
        <v>1.6139030456542969E-2</v>
      </c>
      <c r="K237" s="1">
        <v>2020</v>
      </c>
      <c r="L237" s="4">
        <f t="shared" si="120"/>
        <v>1.0107642882930665</v>
      </c>
      <c r="M237" s="4">
        <f t="shared" si="121"/>
        <v>0.85828024837263095</v>
      </c>
      <c r="N237" s="4">
        <f t="shared" si="122"/>
        <v>1.1080703310113604</v>
      </c>
      <c r="O237" s="4">
        <f t="shared" si="123"/>
        <v>0.85246193458393871</v>
      </c>
      <c r="P237" s="4">
        <f t="shared" si="124"/>
        <v>0.81944787208212122</v>
      </c>
      <c r="Q237" s="4">
        <f t="shared" si="125"/>
        <v>1.2592333339242421</v>
      </c>
      <c r="R237" s="4">
        <f t="shared" si="126"/>
        <v>1.5366863420451016</v>
      </c>
    </row>
    <row r="238" spans="1:18" x14ac:dyDescent="0.25">
      <c r="A238" s="1">
        <v>1011</v>
      </c>
      <c r="B238" s="1">
        <v>2022</v>
      </c>
      <c r="C238" s="2">
        <v>3.257643838878721E-4</v>
      </c>
      <c r="D238" s="2">
        <v>-1.0916043072938919E-2</v>
      </c>
      <c r="E238" s="2">
        <v>4.3789641931653023E-3</v>
      </c>
      <c r="F238" s="2">
        <v>3.2608821988105774E-2</v>
      </c>
      <c r="G238" s="2">
        <v>2.6397507637739182E-2</v>
      </c>
      <c r="H238" s="2">
        <v>6.0114464722573757E-3</v>
      </c>
      <c r="I238" s="2">
        <v>-2.03857421875E-2</v>
      </c>
      <c r="K238" s="1">
        <v>2021</v>
      </c>
      <c r="L238" s="4">
        <f t="shared" si="120"/>
        <v>1.0109596273942236</v>
      </c>
      <c r="M238" s="4">
        <f t="shared" si="121"/>
        <v>0.853608497149697</v>
      </c>
      <c r="N238" s="4">
        <f t="shared" si="122"/>
        <v>1.1112474425818464</v>
      </c>
      <c r="O238" s="4">
        <f t="shared" si="123"/>
        <v>0.84395658916919958</v>
      </c>
      <c r="P238" s="4">
        <f t="shared" si="124"/>
        <v>0.80932587804103995</v>
      </c>
      <c r="Q238" s="4">
        <f t="shared" si="125"/>
        <v>1.263914299167584</v>
      </c>
      <c r="R238" s="4">
        <f t="shared" si="126"/>
        <v>1.5616881797517972</v>
      </c>
    </row>
    <row r="239" spans="1:18" x14ac:dyDescent="0.25">
      <c r="A239" s="1">
        <v>1011</v>
      </c>
      <c r="B239" s="1">
        <v>2023</v>
      </c>
      <c r="C239" s="2">
        <v>4.0276043000631034E-4</v>
      </c>
      <c r="D239" s="2">
        <v>-1.0916043072938919E-2</v>
      </c>
      <c r="E239" s="2">
        <v>5.0477562472224236E-3</v>
      </c>
      <c r="F239" s="2">
        <v>5.0804302096366882E-2</v>
      </c>
      <c r="G239" s="2">
        <v>4.5338775962591171E-2</v>
      </c>
      <c r="H239" s="2">
        <v>7.0728221908211708E-3</v>
      </c>
      <c r="I239" s="2">
        <v>-3.8266181945800781E-2</v>
      </c>
      <c r="K239" s="1">
        <v>2022</v>
      </c>
      <c r="L239" s="4">
        <f t="shared" si="120"/>
        <v>1.0112890156829508</v>
      </c>
      <c r="M239" s="4">
        <f t="shared" si="121"/>
        <v>0.84434114346800149</v>
      </c>
      <c r="N239" s="4">
        <f t="shared" si="122"/>
        <v>1.1161242251780192</v>
      </c>
      <c r="O239" s="4">
        <f t="shared" si="123"/>
        <v>0.87193064101720019</v>
      </c>
      <c r="P239" s="4">
        <f t="shared" si="124"/>
        <v>0.83097454237669355</v>
      </c>
      <c r="Q239" s="4">
        <f t="shared" si="125"/>
        <v>1.2715351354975764</v>
      </c>
      <c r="R239" s="4">
        <f t="shared" si="126"/>
        <v>1.5301743152665859</v>
      </c>
    </row>
    <row r="240" spans="1:18" x14ac:dyDescent="0.25">
      <c r="A240" s="1"/>
      <c r="B240" s="1"/>
      <c r="K240" s="1">
        <v>2023</v>
      </c>
      <c r="L240" s="4">
        <f t="shared" si="120"/>
        <v>1.0116964049163921</v>
      </c>
      <c r="M240" s="4">
        <f t="shared" si="121"/>
        <v>0.83517440247297481</v>
      </c>
      <c r="N240" s="4">
        <f t="shared" si="122"/>
        <v>1.1217723914988926</v>
      </c>
      <c r="O240" s="4">
        <f t="shared" si="123"/>
        <v>0.91737302935103471</v>
      </c>
      <c r="P240" s="4">
        <f t="shared" si="124"/>
        <v>0.86951704378318206</v>
      </c>
      <c r="Q240" s="4">
        <f t="shared" si="125"/>
        <v>1.2805603566889727</v>
      </c>
      <c r="R240" s="4">
        <f t="shared" si="126"/>
        <v>1.4727265497297826</v>
      </c>
    </row>
    <row r="241" spans="1:18" x14ac:dyDescent="0.25">
      <c r="B241" s="1" t="s">
        <v>10</v>
      </c>
      <c r="C241" s="2">
        <f>AVERAGE(C223:C239)</f>
        <v>6.8403121857794327E-4</v>
      </c>
      <c r="D241" s="2">
        <f t="shared" ref="D241:I241" si="127">AVERAGE(D223:D239)</f>
        <v>-1.0594982982558362E-2</v>
      </c>
      <c r="E241" s="2">
        <f t="shared" si="127"/>
        <v>6.759407464414835E-3</v>
      </c>
      <c r="F241" s="2">
        <f t="shared" si="127"/>
        <v>-5.0730056622449093E-3</v>
      </c>
      <c r="G241" s="2">
        <f t="shared" si="127"/>
        <v>-8.2245496211244776E-3</v>
      </c>
      <c r="H241" s="2">
        <f t="shared" si="127"/>
        <v>1.4546927105744971E-2</v>
      </c>
      <c r="I241" s="2">
        <f t="shared" si="127"/>
        <v>2.2771498736213234E-2</v>
      </c>
      <c r="K241" s="2" t="s">
        <v>11</v>
      </c>
      <c r="L241" s="4">
        <f>AVERAGE(L223:L240)</f>
        <v>1.0066185933854905</v>
      </c>
      <c r="M241" s="4">
        <f>AVERAGE(M223:M240)</f>
        <v>0.91361648214093649</v>
      </c>
      <c r="N241" s="4">
        <f t="shared" ref="N241:R241" si="128">AVERAGE(N223:N240)</f>
        <v>1.0649540755118769</v>
      </c>
      <c r="O241" s="4">
        <f t="shared" si="128"/>
        <v>0.83789246526158934</v>
      </c>
      <c r="P241" s="4">
        <f t="shared" si="128"/>
        <v>0.81919238063953315</v>
      </c>
      <c r="Q241" s="4">
        <f t="shared" si="128"/>
        <v>1.1615123305275734</v>
      </c>
      <c r="R241" s="4">
        <f t="shared" si="128"/>
        <v>1.4331997166130346</v>
      </c>
    </row>
    <row r="242" spans="1:18" x14ac:dyDescent="0.25">
      <c r="B242" s="1"/>
      <c r="C242" s="15">
        <f t="shared" ref="C242:I242" si="129">C241-L242</f>
        <v>2.4828229749918052E-17</v>
      </c>
      <c r="D242" s="15">
        <f t="shared" si="129"/>
        <v>4.3368086899420177E-17</v>
      </c>
      <c r="E242" s="15">
        <f t="shared" si="129"/>
        <v>1.214306433183765E-17</v>
      </c>
      <c r="F242" s="15">
        <f t="shared" si="129"/>
        <v>-1.9949319973733282E-17</v>
      </c>
      <c r="G242" s="15">
        <f t="shared" si="129"/>
        <v>2.6020852139652106E-17</v>
      </c>
      <c r="H242" s="15">
        <f t="shared" si="129"/>
        <v>0</v>
      </c>
      <c r="I242" s="15">
        <f t="shared" si="129"/>
        <v>-3.8163916471489756E-17</v>
      </c>
      <c r="K242" s="2" t="s">
        <v>12</v>
      </c>
      <c r="L242" s="2">
        <f>LN(L240/L223)/17</f>
        <v>6.8403121857791844E-4</v>
      </c>
      <c r="M242" s="2">
        <f>LN(M240/M223)/17</f>
        <v>-1.0594982982558405E-2</v>
      </c>
      <c r="N242" s="2">
        <f t="shared" ref="N242:Q242" si="130">LN(N240/N223)/17</f>
        <v>6.7594074644148228E-3</v>
      </c>
      <c r="O242" s="2">
        <f t="shared" si="130"/>
        <v>-5.0730056622448894E-3</v>
      </c>
      <c r="P242" s="2">
        <f t="shared" si="130"/>
        <v>-8.2245496211245037E-3</v>
      </c>
      <c r="Q242" s="2">
        <f t="shared" si="130"/>
        <v>1.4546927105744961E-2</v>
      </c>
      <c r="R242" s="2">
        <f>LN(R240/R223)/17</f>
        <v>2.2771498736213272E-2</v>
      </c>
    </row>
    <row r="243" spans="1:18" x14ac:dyDescent="0.25">
      <c r="A243" s="1"/>
      <c r="B243" s="1"/>
      <c r="K243" s="2" t="s">
        <v>13</v>
      </c>
      <c r="L243" s="2">
        <f>LN(L240/L241)</f>
        <v>5.0317440525338439E-3</v>
      </c>
      <c r="M243" s="2">
        <f>LN(M240/M241)</f>
        <v>-8.977031133267048E-2</v>
      </c>
      <c r="N243" s="2">
        <f t="shared" ref="N243:R243" si="131">LN(N240/N241)</f>
        <v>5.1978250248517863E-2</v>
      </c>
      <c r="O243" s="2">
        <f t="shared" si="131"/>
        <v>9.0624413552863756E-2</v>
      </c>
      <c r="P243" s="2">
        <f t="shared" si="131"/>
        <v>5.96189821581639E-2</v>
      </c>
      <c r="Q243" s="2">
        <f t="shared" si="131"/>
        <v>9.7574871588172449E-2</v>
      </c>
      <c r="R243" s="2">
        <f t="shared" si="131"/>
        <v>2.7205969797213358E-2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-9.1845128918066621E-4</v>
      </c>
      <c r="D245" s="2">
        <v>-1.0916043072938919E-2</v>
      </c>
      <c r="E245" s="2">
        <v>1.6982907254714519E-5</v>
      </c>
      <c r="F245" s="2">
        <v>3.640475869178772E-2</v>
      </c>
      <c r="G245" s="2">
        <v>2.4587247520685196E-2</v>
      </c>
      <c r="H245" s="2">
        <v>5.1580958068370819E-2</v>
      </c>
      <c r="I245" s="2">
        <v>2.6994705200195313E-2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-1.6568414866924286E-4</v>
      </c>
      <c r="D246" s="2">
        <v>-1.0916043072938919E-2</v>
      </c>
      <c r="E246" s="2">
        <v>0</v>
      </c>
      <c r="F246" s="2">
        <v>4.3547675013542175E-3</v>
      </c>
      <c r="G246" s="2">
        <v>-6.7269597202539444E-3</v>
      </c>
      <c r="H246" s="2">
        <v>7.9685812816023827E-3</v>
      </c>
      <c r="I246" s="2">
        <v>1.46942138671875E-2</v>
      </c>
      <c r="K246" s="1">
        <v>2007</v>
      </c>
      <c r="L246" s="4">
        <f t="shared" ref="L246:L262" si="132">L245*EXP(C245)</f>
        <v>0.99908197035810731</v>
      </c>
      <c r="M246" s="4">
        <f t="shared" ref="M246:M262" si="133">M245*EXP(D245)</f>
        <v>0.98914332072297739</v>
      </c>
      <c r="N246" s="4">
        <f t="shared" ref="N246:N262" si="134">N245*EXP(E245)</f>
        <v>1.0000169830514651</v>
      </c>
      <c r="O246" s="4">
        <f t="shared" ref="O246:O262" si="135">O245*EXP(F245)</f>
        <v>1.0370755268840972</v>
      </c>
      <c r="P246" s="4">
        <f t="shared" ref="P246:P262" si="136">P245*EXP(G245)</f>
        <v>1.0248920064930431</v>
      </c>
      <c r="Q246" s="4">
        <f t="shared" ref="Q246:Q262" si="137">Q245*EXP(H245)</f>
        <v>1.0529344263789311</v>
      </c>
      <c r="R246" s="4">
        <f t="shared" ref="R246:R262" si="138">R245*EXP(I245)</f>
        <v>1.0273623630710491</v>
      </c>
    </row>
    <row r="247" spans="1:18" x14ac:dyDescent="0.25">
      <c r="A247" s="1">
        <v>1012</v>
      </c>
      <c r="B247" s="1">
        <v>2009</v>
      </c>
      <c r="C247" s="2">
        <v>-9.2862435849383473E-5</v>
      </c>
      <c r="D247" s="2">
        <v>-1.0916043072938919E-2</v>
      </c>
      <c r="E247" s="2">
        <v>2.1219316404312849E-3</v>
      </c>
      <c r="F247" s="2">
        <v>-5.3874857723712921E-2</v>
      </c>
      <c r="G247" s="2">
        <v>-6.2761828303337097E-2</v>
      </c>
      <c r="H247" s="2">
        <v>5.2085104398429394E-3</v>
      </c>
      <c r="I247" s="2">
        <v>6.797027587890625E-2</v>
      </c>
      <c r="K247" s="1">
        <v>2008</v>
      </c>
      <c r="L247" s="4">
        <f t="shared" si="132"/>
        <v>0.99891645202465851</v>
      </c>
      <c r="M247" s="4">
        <f t="shared" si="133"/>
        <v>0.97840450893087894</v>
      </c>
      <c r="N247" s="4">
        <f t="shared" si="134"/>
        <v>1.0000169830514651</v>
      </c>
      <c r="O247" s="4">
        <f t="shared" si="135"/>
        <v>1.0416015975249917</v>
      </c>
      <c r="P247" s="4">
        <f t="shared" si="136"/>
        <v>1.0180207365373954</v>
      </c>
      <c r="Q247" s="4">
        <f t="shared" si="137"/>
        <v>1.0613583386793799</v>
      </c>
      <c r="R247" s="4">
        <f t="shared" si="138"/>
        <v>1.0425701046196116</v>
      </c>
    </row>
    <row r="248" spans="1:18" x14ac:dyDescent="0.25">
      <c r="A248" s="1">
        <v>1012</v>
      </c>
      <c r="B248" s="1">
        <v>2010</v>
      </c>
      <c r="C248" s="2">
        <v>-1.074184910976328E-4</v>
      </c>
      <c r="D248" s="2">
        <v>-1.0916043072938919E-2</v>
      </c>
      <c r="E248" s="2">
        <v>1.1520043946802616E-2</v>
      </c>
      <c r="F248" s="2">
        <v>-0.13469615578651428</v>
      </c>
      <c r="G248" s="2">
        <v>-0.13419957458972931</v>
      </c>
      <c r="H248" s="2">
        <v>7.2654290124773979E-3</v>
      </c>
      <c r="I248" s="2">
        <v>0.14146518707275391</v>
      </c>
      <c r="K248" s="1">
        <v>2009</v>
      </c>
      <c r="L248" s="4">
        <f t="shared" si="132"/>
        <v>0.99882369451662423</v>
      </c>
      <c r="M248" s="4">
        <f t="shared" si="133"/>
        <v>0.96778228497422358</v>
      </c>
      <c r="N248" s="4">
        <f t="shared" si="134"/>
        <v>1.002141203657186</v>
      </c>
      <c r="O248" s="4">
        <f t="shared" si="135"/>
        <v>0.98697029966072258</v>
      </c>
      <c r="P248" s="4">
        <f t="shared" si="136"/>
        <v>0.95609161349838656</v>
      </c>
      <c r="Q248" s="4">
        <f t="shared" si="137"/>
        <v>1.0669008562671178</v>
      </c>
      <c r="R248" s="4">
        <f t="shared" si="138"/>
        <v>1.1158977020705283</v>
      </c>
    </row>
    <row r="249" spans="1:18" x14ac:dyDescent="0.25">
      <c r="A249" s="1">
        <v>1012</v>
      </c>
      <c r="B249" s="1">
        <v>2011</v>
      </c>
      <c r="C249" s="2">
        <v>-9.1057416284456849E-5</v>
      </c>
      <c r="D249" s="2">
        <v>-1.0916043072938919E-2</v>
      </c>
      <c r="E249" s="2">
        <v>1.1399427428841591E-2</v>
      </c>
      <c r="F249" s="2">
        <v>3.7718385457992554E-2</v>
      </c>
      <c r="G249" s="2">
        <v>3.8110710680484772E-2</v>
      </c>
      <c r="H249" s="2">
        <v>7.581186480820179E-3</v>
      </c>
      <c r="I249" s="2">
        <v>-3.0529022216796875E-2</v>
      </c>
      <c r="K249" s="1">
        <v>2010</v>
      </c>
      <c r="L249" s="4">
        <f t="shared" si="132"/>
        <v>0.99871640814485996</v>
      </c>
      <c r="M249" s="4">
        <f t="shared" si="133"/>
        <v>0.95727538309627436</v>
      </c>
      <c r="N249" s="4">
        <f t="shared" si="134"/>
        <v>1.0137526682411606</v>
      </c>
      <c r="O249" s="4">
        <f t="shared" si="135"/>
        <v>0.86259370947043612</v>
      </c>
      <c r="P249" s="4">
        <f t="shared" si="136"/>
        <v>0.83602136074570388</v>
      </c>
      <c r="Q249" s="4">
        <f t="shared" si="137"/>
        <v>1.074680575980377</v>
      </c>
      <c r="R249" s="4">
        <f t="shared" si="138"/>
        <v>1.2854699637374363</v>
      </c>
    </row>
    <row r="250" spans="1:18" x14ac:dyDescent="0.25">
      <c r="A250" s="1">
        <v>1012</v>
      </c>
      <c r="B250" s="1">
        <v>2012</v>
      </c>
      <c r="C250" s="2">
        <v>-3.6938708944944665E-5</v>
      </c>
      <c r="D250" s="2">
        <v>-1.0916043072938919E-2</v>
      </c>
      <c r="E250" s="2">
        <v>3.3931508660316467E-3</v>
      </c>
      <c r="F250" s="2">
        <v>-8.685767650604248E-2</v>
      </c>
      <c r="G250" s="2">
        <v>-9.4417504966259003E-2</v>
      </c>
      <c r="H250" s="2">
        <v>3.6975969560444355E-3</v>
      </c>
      <c r="I250" s="2">
        <v>9.8114967346191406E-2</v>
      </c>
      <c r="K250" s="1">
        <v>2011</v>
      </c>
      <c r="L250" s="4">
        <f t="shared" si="132"/>
        <v>0.99862547174941285</v>
      </c>
      <c r="M250" s="4">
        <f t="shared" si="133"/>
        <v>0.94688255128220911</v>
      </c>
      <c r="N250" s="4">
        <f t="shared" si="134"/>
        <v>1.0253749862420856</v>
      </c>
      <c r="O250" s="4">
        <f t="shared" si="135"/>
        <v>0.89575073535549843</v>
      </c>
      <c r="P250" s="4">
        <f t="shared" si="136"/>
        <v>0.8684976454031379</v>
      </c>
      <c r="Q250" s="4">
        <f t="shared" si="137"/>
        <v>1.0828588913308161</v>
      </c>
      <c r="R250" s="4">
        <f t="shared" si="138"/>
        <v>1.2468188154651203</v>
      </c>
    </row>
    <row r="251" spans="1:18" x14ac:dyDescent="0.25">
      <c r="A251" s="1">
        <v>1012</v>
      </c>
      <c r="B251" s="1">
        <v>2013</v>
      </c>
      <c r="C251" s="2">
        <v>-1.9290564523544163E-5</v>
      </c>
      <c r="D251" s="2">
        <v>-1.0916043072938919E-2</v>
      </c>
      <c r="E251" s="2">
        <v>1.6857970040291548E-3</v>
      </c>
      <c r="F251" s="2">
        <v>0.21478740870952606</v>
      </c>
      <c r="G251" s="2">
        <v>0.20553787052631378</v>
      </c>
      <c r="H251" s="2">
        <v>2.1529169753193855E-3</v>
      </c>
      <c r="I251" s="2">
        <v>-0.2033843994140625</v>
      </c>
      <c r="K251" s="1">
        <v>2012</v>
      </c>
      <c r="L251" s="4">
        <f t="shared" si="132"/>
        <v>0.99858858449505483</v>
      </c>
      <c r="M251" s="4">
        <f t="shared" si="133"/>
        <v>0.93660255110992929</v>
      </c>
      <c r="N251" s="4">
        <f t="shared" si="134"/>
        <v>1.0288601477602131</v>
      </c>
      <c r="O251" s="4">
        <f t="shared" si="135"/>
        <v>0.82123105465295931</v>
      </c>
      <c r="P251" s="4">
        <f t="shared" si="136"/>
        <v>0.79024843412749868</v>
      </c>
      <c r="Q251" s="4">
        <f t="shared" si="137"/>
        <v>1.0868702787477971</v>
      </c>
      <c r="R251" s="4">
        <f t="shared" si="138"/>
        <v>1.3753528648110354</v>
      </c>
    </row>
    <row r="252" spans="1:18" x14ac:dyDescent="0.25">
      <c r="A252" s="1">
        <v>1012</v>
      </c>
      <c r="B252" s="1">
        <v>2014</v>
      </c>
      <c r="C252" s="2">
        <v>-1.5546964277746156E-5</v>
      </c>
      <c r="D252" s="2">
        <v>-1.0916043072938919E-2</v>
      </c>
      <c r="E252" s="2">
        <v>3.1006298959255219E-3</v>
      </c>
      <c r="F252" s="2">
        <v>-3.2261013984680176E-3</v>
      </c>
      <c r="G252" s="2">
        <v>-1.1057061143219471E-2</v>
      </c>
      <c r="H252" s="2">
        <v>1.8433971563354135E-3</v>
      </c>
      <c r="I252" s="2">
        <v>1.2899398803710938E-2</v>
      </c>
      <c r="K252" s="1">
        <v>2013</v>
      </c>
      <c r="L252" s="4">
        <f t="shared" si="132"/>
        <v>0.99856932134333232</v>
      </c>
      <c r="M252" s="4">
        <f t="shared" si="133"/>
        <v>0.9264341576024876</v>
      </c>
      <c r="N252" s="4">
        <f t="shared" si="134"/>
        <v>1.0305960599015067</v>
      </c>
      <c r="O252" s="4">
        <f t="shared" si="135"/>
        <v>1.017996653041451</v>
      </c>
      <c r="P252" s="4">
        <f t="shared" si="136"/>
        <v>0.97057166195974565</v>
      </c>
      <c r="Q252" s="4">
        <f t="shared" si="137"/>
        <v>1.0892127408793408</v>
      </c>
      <c r="R252" s="4">
        <f t="shared" si="138"/>
        <v>1.1222391468338599</v>
      </c>
    </row>
    <row r="253" spans="1:18" x14ac:dyDescent="0.25">
      <c r="A253" s="1">
        <v>1012</v>
      </c>
      <c r="B253" s="1">
        <v>2015</v>
      </c>
      <c r="C253" s="2">
        <v>-2.3730272005195729E-5</v>
      </c>
      <c r="D253" s="2">
        <v>-1.0916043072938919E-2</v>
      </c>
      <c r="E253" s="2">
        <v>1.306709717027843E-3</v>
      </c>
      <c r="F253" s="2">
        <v>7.5970768928527832E-2</v>
      </c>
      <c r="G253" s="2">
        <v>6.6337704658508301E-2</v>
      </c>
      <c r="H253" s="2">
        <v>3.0977330170571804E-3</v>
      </c>
      <c r="I253" s="2">
        <v>-6.324005126953125E-2</v>
      </c>
      <c r="K253" s="1">
        <v>2014</v>
      </c>
      <c r="L253" s="4">
        <f t="shared" si="132"/>
        <v>0.99855379674244504</v>
      </c>
      <c r="M253" s="4">
        <f t="shared" si="133"/>
        <v>0.91637615908211878</v>
      </c>
      <c r="N253" s="4">
        <f t="shared" si="134"/>
        <v>1.0337965160063267</v>
      </c>
      <c r="O253" s="4">
        <f t="shared" si="135"/>
        <v>1.0147177844405255</v>
      </c>
      <c r="P253" s="4">
        <f t="shared" si="136"/>
        <v>0.95989910404639367</v>
      </c>
      <c r="Q253" s="4">
        <f t="shared" si="137"/>
        <v>1.0912224443202261</v>
      </c>
      <c r="R253" s="4">
        <f t="shared" si="138"/>
        <v>1.1368091271052387</v>
      </c>
    </row>
    <row r="254" spans="1:18" x14ac:dyDescent="0.25">
      <c r="A254" s="1">
        <v>1012</v>
      </c>
      <c r="B254" s="1">
        <v>2016</v>
      </c>
      <c r="C254" s="2">
        <v>-1.6376903658965603E-5</v>
      </c>
      <c r="D254" s="2">
        <v>-1.0916043072938919E-2</v>
      </c>
      <c r="E254" s="2">
        <v>2.2383132018148899E-3</v>
      </c>
      <c r="F254" s="2">
        <v>-1.8952041864395142E-2</v>
      </c>
      <c r="G254" s="2">
        <v>-2.7646148577332497E-2</v>
      </c>
      <c r="H254" s="2">
        <v>2.5700579863041639E-3</v>
      </c>
      <c r="I254" s="2">
        <v>3.0217170715332031E-2</v>
      </c>
      <c r="K254" s="1">
        <v>2015</v>
      </c>
      <c r="L254" s="4">
        <f t="shared" si="132"/>
        <v>0.99853010107038997</v>
      </c>
      <c r="M254" s="4">
        <f t="shared" si="133"/>
        <v>0.90642735702585442</v>
      </c>
      <c r="N254" s="4">
        <f t="shared" si="134"/>
        <v>1.0351482709425344</v>
      </c>
      <c r="O254" s="4">
        <f t="shared" si="135"/>
        <v>1.0948105097911272</v>
      </c>
      <c r="P254" s="4">
        <f t="shared" si="136"/>
        <v>1.0257362061381006</v>
      </c>
      <c r="Q254" s="4">
        <f t="shared" si="137"/>
        <v>1.0946080011832864</v>
      </c>
      <c r="R254" s="4">
        <f t="shared" si="138"/>
        <v>1.067143310869838</v>
      </c>
    </row>
    <row r="255" spans="1:18" x14ac:dyDescent="0.25">
      <c r="A255" s="1">
        <v>1012</v>
      </c>
      <c r="B255" s="1">
        <v>2017</v>
      </c>
      <c r="C255" s="2">
        <v>-1.2994734788662754E-5</v>
      </c>
      <c r="D255" s="2">
        <v>-1.0916043072938919E-2</v>
      </c>
      <c r="E255" s="2">
        <v>1.2220069766044617E-3</v>
      </c>
      <c r="F255" s="2">
        <v>-0.15520884096622467</v>
      </c>
      <c r="G255" s="2">
        <v>-0.16491587460041046</v>
      </c>
      <c r="H255" s="2">
        <v>2.5895147118717432E-3</v>
      </c>
      <c r="I255" s="2">
        <v>0.16750431060791016</v>
      </c>
      <c r="K255" s="1">
        <v>2016</v>
      </c>
      <c r="L255" s="4">
        <f t="shared" si="132"/>
        <v>0.99851374837302775</v>
      </c>
      <c r="M255" s="4">
        <f t="shared" si="133"/>
        <v>0.89658656592270547</v>
      </c>
      <c r="N255" s="4">
        <f t="shared" si="134"/>
        <v>1.0374678519892269</v>
      </c>
      <c r="O255" s="4">
        <f t="shared" si="135"/>
        <v>1.0742569959008967</v>
      </c>
      <c r="P255" s="4">
        <f t="shared" si="136"/>
        <v>0.99776695305311658</v>
      </c>
      <c r="Q255" s="4">
        <f t="shared" si="137"/>
        <v>1.0974248253688736</v>
      </c>
      <c r="R255" s="4">
        <f t="shared" si="138"/>
        <v>1.0998814991809056</v>
      </c>
    </row>
    <row r="256" spans="1:18" x14ac:dyDescent="0.25">
      <c r="A256" s="1">
        <v>1012</v>
      </c>
      <c r="B256" s="1">
        <v>2018</v>
      </c>
      <c r="C256" s="2">
        <v>-2.3083102860255167E-6</v>
      </c>
      <c r="D256" s="2">
        <v>-1.0916043072938919E-2</v>
      </c>
      <c r="E256" s="2">
        <v>2.186051569879055E-3</v>
      </c>
      <c r="F256" s="2">
        <v>3.6135703325271606E-2</v>
      </c>
      <c r="G256" s="2">
        <v>2.7403403073549271E-2</v>
      </c>
      <c r="H256" s="2">
        <v>5.3921871585771441E-4</v>
      </c>
      <c r="I256" s="2">
        <v>-2.6864051818847656E-2</v>
      </c>
      <c r="K256" s="1">
        <v>2017</v>
      </c>
      <c r="L256" s="4">
        <f t="shared" si="132"/>
        <v>0.99850077303599061</v>
      </c>
      <c r="M256" s="4">
        <f t="shared" si="133"/>
        <v>0.88685261313239561</v>
      </c>
      <c r="N256" s="4">
        <f t="shared" si="134"/>
        <v>1.0387364198839066</v>
      </c>
      <c r="O256" s="4">
        <f t="shared" si="135"/>
        <v>0.91981788009253329</v>
      </c>
      <c r="P256" s="4">
        <f t="shared" si="136"/>
        <v>0.84607149074918608</v>
      </c>
      <c r="Q256" s="4">
        <f t="shared" si="137"/>
        <v>1.1002703057158991</v>
      </c>
      <c r="R256" s="4">
        <f t="shared" si="138"/>
        <v>1.3004453160158587</v>
      </c>
    </row>
    <row r="257" spans="1:18" x14ac:dyDescent="0.25">
      <c r="A257" s="1">
        <v>1012</v>
      </c>
      <c r="B257" s="1">
        <v>2019</v>
      </c>
      <c r="C257" s="2">
        <v>-1.0893309081438929E-5</v>
      </c>
      <c r="D257" s="2">
        <v>-1.0916043072938919E-2</v>
      </c>
      <c r="E257" s="2">
        <v>2.504406962543726E-3</v>
      </c>
      <c r="F257" s="2">
        <v>6.6444844007492065E-2</v>
      </c>
      <c r="G257" s="2">
        <v>5.8022312819957733E-2</v>
      </c>
      <c r="H257" s="2">
        <v>3.0882384162396193E-3</v>
      </c>
      <c r="I257" s="2">
        <v>-5.4933547973632813E-2</v>
      </c>
      <c r="K257" s="1">
        <v>2018</v>
      </c>
      <c r="L257" s="4">
        <f t="shared" si="132"/>
        <v>0.99849846818904575</v>
      </c>
      <c r="M257" s="4">
        <f t="shared" si="133"/>
        <v>0.87722433874562777</v>
      </c>
      <c r="N257" s="4">
        <f t="shared" si="134"/>
        <v>1.0410096350427935</v>
      </c>
      <c r="O257" s="4">
        <f t="shared" si="135"/>
        <v>0.95366398969875488</v>
      </c>
      <c r="P257" s="4">
        <f t="shared" si="136"/>
        <v>0.86957732785316366</v>
      </c>
      <c r="Q257" s="4">
        <f t="shared" si="137"/>
        <v>1.1008637520415474</v>
      </c>
      <c r="R257" s="4">
        <f t="shared" si="138"/>
        <v>1.2659751626541635</v>
      </c>
    </row>
    <row r="258" spans="1:18" x14ac:dyDescent="0.25">
      <c r="A258" s="1">
        <v>1012</v>
      </c>
      <c r="B258" s="1">
        <v>2020</v>
      </c>
      <c r="C258" s="2">
        <v>-6.8838626248179935E-6</v>
      </c>
      <c r="D258" s="2">
        <v>-1.0916043072938919E-2</v>
      </c>
      <c r="E258" s="2">
        <v>2.3595653474330902E-3</v>
      </c>
      <c r="F258" s="2">
        <v>-2.8487220406532288E-2</v>
      </c>
      <c r="G258" s="2">
        <v>-3.7050582468509674E-2</v>
      </c>
      <c r="H258" s="2">
        <v>3.8221573922783136E-3</v>
      </c>
      <c r="I258" s="2">
        <v>4.0872573852539063E-2</v>
      </c>
      <c r="K258" s="1">
        <v>2019</v>
      </c>
      <c r="L258" s="4">
        <f t="shared" si="132"/>
        <v>0.99848759129585718</v>
      </c>
      <c r="M258" s="4">
        <f t="shared" si="133"/>
        <v>0.86770059544586831</v>
      </c>
      <c r="N258" s="4">
        <f t="shared" si="134"/>
        <v>1.043620014182346</v>
      </c>
      <c r="O258" s="4">
        <f t="shared" si="135"/>
        <v>1.0191826294544444</v>
      </c>
      <c r="P258" s="4">
        <f t="shared" si="136"/>
        <v>0.92152469584090912</v>
      </c>
      <c r="Q258" s="4">
        <f t="shared" si="137"/>
        <v>1.1042687367677944</v>
      </c>
      <c r="R258" s="4">
        <f t="shared" si="138"/>
        <v>1.198306316367368</v>
      </c>
    </row>
    <row r="259" spans="1:18" x14ac:dyDescent="0.25">
      <c r="A259" s="1">
        <v>1012</v>
      </c>
      <c r="B259" s="1">
        <v>2021</v>
      </c>
      <c r="C259" s="2">
        <v>1.2077497331119957E-6</v>
      </c>
      <c r="D259" s="2">
        <v>-1.0916043072938919E-2</v>
      </c>
      <c r="E259" s="2">
        <v>4.1073649190366268E-3</v>
      </c>
      <c r="F259" s="2">
        <v>-2.267804741859436E-2</v>
      </c>
      <c r="G259" s="2">
        <v>-2.9485518112778664E-2</v>
      </c>
      <c r="H259" s="2">
        <v>2.1980854216963053E-3</v>
      </c>
      <c r="I259" s="2">
        <v>3.1682968139648438E-2</v>
      </c>
      <c r="K259" s="1">
        <v>2020</v>
      </c>
      <c r="L259" s="4">
        <f t="shared" si="132"/>
        <v>0.998480717868104</v>
      </c>
      <c r="M259" s="4">
        <f t="shared" si="133"/>
        <v>0.85828024837263095</v>
      </c>
      <c r="N259" s="4">
        <f t="shared" si="134"/>
        <v>1.0460854112926414</v>
      </c>
      <c r="O259" s="4">
        <f t="shared" si="135"/>
        <v>0.99055859457592321</v>
      </c>
      <c r="P259" s="4">
        <f t="shared" si="136"/>
        <v>0.88800643882291153</v>
      </c>
      <c r="Q259" s="4">
        <f t="shared" si="137"/>
        <v>1.1084975020381842</v>
      </c>
      <c r="R259" s="4">
        <f t="shared" si="138"/>
        <v>1.2482988827432731</v>
      </c>
    </row>
    <row r="260" spans="1:18" x14ac:dyDescent="0.25">
      <c r="A260" s="1">
        <v>1012</v>
      </c>
      <c r="B260" s="1">
        <v>2022</v>
      </c>
      <c r="C260" s="2">
        <v>8.1786956798168831E-6</v>
      </c>
      <c r="D260" s="2">
        <v>-1.0916043072938919E-2</v>
      </c>
      <c r="E260" s="2">
        <v>5.2816414972767234E-4</v>
      </c>
      <c r="F260" s="2">
        <v>1.6401737928390503E-2</v>
      </c>
      <c r="G260" s="2">
        <v>6.0220374725759029E-3</v>
      </c>
      <c r="H260" s="2">
        <v>2.7610452380031347E-3</v>
      </c>
      <c r="I260" s="2">
        <v>-3.2596588134765625E-3</v>
      </c>
      <c r="K260" s="1">
        <v>2021</v>
      </c>
      <c r="L260" s="4">
        <f t="shared" si="132"/>
        <v>0.99848192378365286</v>
      </c>
      <c r="M260" s="4">
        <f t="shared" si="133"/>
        <v>0.84896217498624604</v>
      </c>
      <c r="N260" s="4">
        <f t="shared" si="134"/>
        <v>1.0503909018708202</v>
      </c>
      <c r="O260" s="4">
        <f t="shared" si="135"/>
        <v>0.96834746424314455</v>
      </c>
      <c r="P260" s="4">
        <f t="shared" si="136"/>
        <v>0.86220535726769398</v>
      </c>
      <c r="Q260" s="4">
        <f t="shared" si="137"/>
        <v>1.1109367540974768</v>
      </c>
      <c r="R260" s="4">
        <f t="shared" si="138"/>
        <v>1.2884818937144713</v>
      </c>
    </row>
    <row r="261" spans="1:18" x14ac:dyDescent="0.25">
      <c r="A261" s="1">
        <v>1012</v>
      </c>
      <c r="B261" s="1">
        <v>2023</v>
      </c>
      <c r="C261" s="2">
        <v>2.1267856936901808E-5</v>
      </c>
      <c r="D261" s="2">
        <v>-1.0916043072938919E-2</v>
      </c>
      <c r="E261" s="2">
        <v>3.9195786230266094E-3</v>
      </c>
      <c r="F261" s="2">
        <v>5.1531270146369934E-2</v>
      </c>
      <c r="G261" s="2">
        <v>4.4556073844432831E-2</v>
      </c>
      <c r="H261" s="2">
        <v>4.3503143824636936E-3</v>
      </c>
      <c r="I261" s="2">
        <v>-4.02069091796875E-2</v>
      </c>
      <c r="K261" s="1">
        <v>2022</v>
      </c>
      <c r="L261" s="4">
        <f t="shared" si="132"/>
        <v>0.9984900900968442</v>
      </c>
      <c r="M261" s="4">
        <f t="shared" si="133"/>
        <v>0.83974526493409685</v>
      </c>
      <c r="N261" s="4">
        <f t="shared" si="134"/>
        <v>1.0509458272213263</v>
      </c>
      <c r="O261" s="4">
        <f t="shared" si="135"/>
        <v>0.98436101158726452</v>
      </c>
      <c r="P261" s="4">
        <f t="shared" si="136"/>
        <v>0.86741325557894244</v>
      </c>
      <c r="Q261" s="4">
        <f t="shared" si="137"/>
        <v>1.1140083391734548</v>
      </c>
      <c r="R261" s="4">
        <f t="shared" si="138"/>
        <v>1.2842887202239188</v>
      </c>
    </row>
    <row r="262" spans="1:18" x14ac:dyDescent="0.25">
      <c r="A262" s="1"/>
      <c r="B262" s="1"/>
      <c r="K262" s="1">
        <v>2023</v>
      </c>
      <c r="L262" s="4">
        <f t="shared" si="132"/>
        <v>0.99851132606705417</v>
      </c>
      <c r="M262" s="4">
        <f t="shared" si="133"/>
        <v>0.83062841991830894</v>
      </c>
      <c r="N262" s="4">
        <f t="shared" si="134"/>
        <v>1.0550731754685725</v>
      </c>
      <c r="O262" s="4">
        <f t="shared" si="135"/>
        <v>1.0364160984437412</v>
      </c>
      <c r="P262" s="4">
        <f t="shared" si="136"/>
        <v>0.90693572951960877</v>
      </c>
      <c r="Q262" s="4">
        <f t="shared" si="137"/>
        <v>1.1188651824113016</v>
      </c>
      <c r="R262" s="4">
        <f t="shared" si="138"/>
        <v>1.2336757539658207</v>
      </c>
    </row>
    <row r="263" spans="1:18" x14ac:dyDescent="0.25">
      <c r="B263" s="1" t="s">
        <v>10</v>
      </c>
      <c r="C263" s="2">
        <f>AVERAGE(C245:C261)</f>
        <v>-8.7634300524876057E-5</v>
      </c>
      <c r="D263" s="2">
        <f t="shared" ref="D263:I263" si="139">AVERAGE(D245:D261)</f>
        <v>-1.0916043072938919E-2</v>
      </c>
      <c r="E263" s="2">
        <f t="shared" si="139"/>
        <v>3.1535367739065003E-3</v>
      </c>
      <c r="F263" s="2">
        <f t="shared" si="139"/>
        <v>2.104041330954608E-3</v>
      </c>
      <c r="G263" s="2">
        <f t="shared" si="139"/>
        <v>-5.7460995226660191E-3</v>
      </c>
      <c r="H263" s="2">
        <f t="shared" si="139"/>
        <v>6.6067612736814604E-3</v>
      </c>
      <c r="I263" s="2">
        <f t="shared" si="139"/>
        <v>1.2352831223431756E-2</v>
      </c>
      <c r="K263" s="2" t="s">
        <v>11</v>
      </c>
      <c r="L263" s="4">
        <f>AVERAGE(L245:L262)</f>
        <v>0.99868724661969233</v>
      </c>
      <c r="M263" s="4">
        <f>AVERAGE(M245:M262)</f>
        <v>0.91285047196026836</v>
      </c>
      <c r="N263" s="4">
        <f t="shared" ref="N263:R263" si="140">AVERAGE(N245:N262)</f>
        <v>1.0296129475447542</v>
      </c>
      <c r="O263" s="4">
        <f t="shared" si="140"/>
        <v>0.98440847415658417</v>
      </c>
      <c r="P263" s="4">
        <f t="shared" si="140"/>
        <v>0.92274888986860737</v>
      </c>
      <c r="Q263" s="4">
        <f t="shared" si="140"/>
        <v>1.0864323306323225</v>
      </c>
      <c r="R263" s="4">
        <f t="shared" si="140"/>
        <v>1.18550094130275</v>
      </c>
    </row>
    <row r="264" spans="1:18" x14ac:dyDescent="0.25">
      <c r="B264" s="1"/>
      <c r="C264" s="15">
        <f t="shared" ref="C264:I264" si="141">C263-L264</f>
        <v>-1.0015317568334847E-17</v>
      </c>
      <c r="D264" s="15">
        <f t="shared" si="141"/>
        <v>4.163336342344337E-17</v>
      </c>
      <c r="E264" s="15">
        <f t="shared" si="141"/>
        <v>1.3010426069826053E-17</v>
      </c>
      <c r="F264" s="15">
        <f t="shared" si="141"/>
        <v>-7.8062556418956319E-18</v>
      </c>
      <c r="G264" s="15">
        <f t="shared" si="141"/>
        <v>1.9081958235744878E-17</v>
      </c>
      <c r="H264" s="15">
        <f t="shared" si="141"/>
        <v>0</v>
      </c>
      <c r="I264" s="15">
        <f t="shared" si="141"/>
        <v>0</v>
      </c>
      <c r="K264" s="2" t="s">
        <v>12</v>
      </c>
      <c r="L264" s="2">
        <f>LN(L262/L245)/17</f>
        <v>-8.7634300524866042E-5</v>
      </c>
      <c r="M264" s="2">
        <f>LN(M262/M245)/17</f>
        <v>-1.0916043072938961E-2</v>
      </c>
      <c r="N264" s="2">
        <f t="shared" ref="N264:Q264" si="142">LN(N262/N245)/17</f>
        <v>3.1535367739064873E-3</v>
      </c>
      <c r="O264" s="2">
        <f t="shared" si="142"/>
        <v>2.1040413309546158E-3</v>
      </c>
      <c r="P264" s="2">
        <f t="shared" si="142"/>
        <v>-5.7460995226660382E-3</v>
      </c>
      <c r="Q264" s="2">
        <f t="shared" si="142"/>
        <v>6.6067612736814621E-3</v>
      </c>
      <c r="R264" s="2">
        <f>LN(R262/R245)/17</f>
        <v>1.2352831223431759E-2</v>
      </c>
    </row>
    <row r="265" spans="1:18" x14ac:dyDescent="0.25">
      <c r="A265" s="1"/>
      <c r="B265" s="1"/>
      <c r="K265" s="2" t="s">
        <v>13</v>
      </c>
      <c r="L265" s="2">
        <f>LN(L262/L263)</f>
        <v>-1.7616731305434262E-4</v>
      </c>
      <c r="M265" s="2">
        <f>LN(M262/M263)</f>
        <v>-9.4389543835634956E-2</v>
      </c>
      <c r="N265" s="2">
        <f t="shared" ref="N265:R265" si="143">LN(N262/N263)</f>
        <v>2.4427172620281289E-2</v>
      </c>
      <c r="O265" s="2">
        <f t="shared" si="143"/>
        <v>5.1483054680138252E-2</v>
      </c>
      <c r="P265" s="2">
        <f t="shared" si="143"/>
        <v>-1.7285551744141089E-2</v>
      </c>
      <c r="Q265" s="2">
        <f t="shared" si="143"/>
        <v>2.9415704854533879E-2</v>
      </c>
      <c r="R265" s="2">
        <f t="shared" si="143"/>
        <v>3.98327102620466E-2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2.6251913513988256E-3</v>
      </c>
      <c r="D267" s="2">
        <v>-1.0916043072938919E-2</v>
      </c>
      <c r="E267" s="2">
        <v>1.9597045611590147E-3</v>
      </c>
      <c r="F267" s="2">
        <v>7.4508041143417358E-2</v>
      </c>
      <c r="G267" s="2">
        <v>6.8176895380020142E-2</v>
      </c>
      <c r="H267" s="2">
        <v>3.0843036249279976E-2</v>
      </c>
      <c r="I267" s="2">
        <v>-3.7333488464355469E-2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3.1149934511631727E-3</v>
      </c>
      <c r="D268" s="2">
        <v>-1.0916043072938919E-2</v>
      </c>
      <c r="E268" s="2">
        <v>3.6043785512447357E-3</v>
      </c>
      <c r="F268" s="2">
        <v>2.5969922542572021E-2</v>
      </c>
      <c r="G268" s="2">
        <v>2.177325077354908E-2</v>
      </c>
      <c r="H268" s="2">
        <v>4.0607288479804993E-2</v>
      </c>
      <c r="I268" s="2">
        <v>1.8833160400390625E-2</v>
      </c>
      <c r="K268" s="1">
        <v>2007</v>
      </c>
      <c r="L268" s="4">
        <f t="shared" ref="L268:L284" si="144">L267*EXP(C267)</f>
        <v>1.0026286401835023</v>
      </c>
      <c r="M268" s="4">
        <f t="shared" ref="M268:M284" si="145">M267*EXP(D267)</f>
        <v>0.98914332072297739</v>
      </c>
      <c r="N268" s="4">
        <f t="shared" ref="N268:N284" si="146">N267*EXP(E267)</f>
        <v>1.0019616260371125</v>
      </c>
      <c r="O268" s="4">
        <f t="shared" ref="O268:O284" si="147">O267*EXP(F267)</f>
        <v>1.077354006645503</v>
      </c>
      <c r="P268" s="4">
        <f t="shared" ref="P268:P284" si="148">P267*EXP(G267)</f>
        <v>1.070554667904688</v>
      </c>
      <c r="Q268" s="4">
        <f t="shared" ref="Q268:Q284" si="149">Q267*EXP(H267)</f>
        <v>1.031323610759028</v>
      </c>
      <c r="R268" s="4">
        <f t="shared" ref="R268:R284" si="150">R267*EXP(I267)</f>
        <v>0.96335481405599011</v>
      </c>
    </row>
    <row r="269" spans="1:18" x14ac:dyDescent="0.25">
      <c r="A269" s="1">
        <v>1013</v>
      </c>
      <c r="B269" s="1">
        <v>2009</v>
      </c>
      <c r="C269" s="2">
        <v>3.5012951120734215E-3</v>
      </c>
      <c r="D269" s="2">
        <v>-1.0916043072938919E-2</v>
      </c>
      <c r="E269" s="2">
        <v>3.4605532418936491E-3</v>
      </c>
      <c r="F269" s="2">
        <v>2.17910036444664E-2</v>
      </c>
      <c r="G269" s="2">
        <v>1.7836809158325195E-2</v>
      </c>
      <c r="H269" s="2">
        <v>5.3697109222412109E-2</v>
      </c>
      <c r="I269" s="2">
        <v>3.5861015319824219E-2</v>
      </c>
      <c r="K269" s="1">
        <v>2008</v>
      </c>
      <c r="L269" s="4">
        <f t="shared" si="144"/>
        <v>1.0057566912315499</v>
      </c>
      <c r="M269" s="4">
        <f t="shared" si="145"/>
        <v>0.97840450893087894</v>
      </c>
      <c r="N269" s="4">
        <f t="shared" si="146"/>
        <v>1.0055795913725858</v>
      </c>
      <c r="O269" s="4">
        <f t="shared" si="147"/>
        <v>1.1056992758991671</v>
      </c>
      <c r="P269" s="4">
        <f t="shared" si="148"/>
        <v>1.0941197362682129</v>
      </c>
      <c r="Q269" s="4">
        <f t="shared" si="149"/>
        <v>1.0740647949164255</v>
      </c>
      <c r="R269" s="4">
        <f t="shared" si="150"/>
        <v>0.98166975254126754</v>
      </c>
    </row>
    <row r="270" spans="1:18" x14ac:dyDescent="0.25">
      <c r="A270" s="1">
        <v>1013</v>
      </c>
      <c r="B270" s="1">
        <v>2010</v>
      </c>
      <c r="C270" s="2">
        <v>2.0911816682200879E-4</v>
      </c>
      <c r="D270" s="2">
        <v>-1.0916043072938919E-2</v>
      </c>
      <c r="E270" s="2">
        <v>3.7262022960931063E-3</v>
      </c>
      <c r="F270" s="2">
        <v>-1.7295993864536285E-2</v>
      </c>
      <c r="G270" s="2">
        <v>-2.4276716634631157E-2</v>
      </c>
      <c r="H270" s="2">
        <v>3.5122248809784651E-3</v>
      </c>
      <c r="I270" s="2">
        <v>2.7788162231445313E-2</v>
      </c>
      <c r="K270" s="1">
        <v>2009</v>
      </c>
      <c r="L270" s="4">
        <f t="shared" si="144"/>
        <v>1.0092843142393113</v>
      </c>
      <c r="M270" s="4">
        <f t="shared" si="145"/>
        <v>0.96778228497422358</v>
      </c>
      <c r="N270" s="4">
        <f t="shared" si="146"/>
        <v>1.0090654811623474</v>
      </c>
      <c r="O270" s="4">
        <f t="shared" si="147"/>
        <v>1.1300580095939505</v>
      </c>
      <c r="P270" s="4">
        <f t="shared" si="148"/>
        <v>1.1138104287124428</v>
      </c>
      <c r="Q270" s="4">
        <f t="shared" si="149"/>
        <v>1.1333155299369937</v>
      </c>
      <c r="R270" s="4">
        <f t="shared" si="150"/>
        <v>1.0175122598512272</v>
      </c>
    </row>
    <row r="271" spans="1:18" x14ac:dyDescent="0.25">
      <c r="A271" s="1">
        <v>1013</v>
      </c>
      <c r="B271" s="1">
        <v>2011</v>
      </c>
      <c r="C271" s="2">
        <v>2.2670147882308811E-4</v>
      </c>
      <c r="D271" s="2">
        <v>-1.0916043072938919E-2</v>
      </c>
      <c r="E271" s="2">
        <v>5.7456223294138908E-3</v>
      </c>
      <c r="F271" s="2">
        <v>-0.14832258224487305</v>
      </c>
      <c r="G271" s="2">
        <v>-0.1532662957906723</v>
      </c>
      <c r="H271" s="2">
        <v>3.7106038071215153E-3</v>
      </c>
      <c r="I271" s="2">
        <v>0.15697669982910156</v>
      </c>
      <c r="K271" s="1">
        <v>2010</v>
      </c>
      <c r="L271" s="4">
        <f t="shared" si="144"/>
        <v>1.0094953959946529</v>
      </c>
      <c r="M271" s="4">
        <f t="shared" si="145"/>
        <v>0.95727538309627436</v>
      </c>
      <c r="N271" s="4">
        <f t="shared" si="146"/>
        <v>1.0128324772112296</v>
      </c>
      <c r="O271" s="4">
        <f t="shared" si="147"/>
        <v>1.1106805921031873</v>
      </c>
      <c r="P271" s="4">
        <f t="shared" si="148"/>
        <v>1.0870963456645342</v>
      </c>
      <c r="Q271" s="4">
        <f t="shared" si="149"/>
        <v>1.1373029872636415</v>
      </c>
      <c r="R271" s="4">
        <f t="shared" si="150"/>
        <v>1.0461835722079313</v>
      </c>
    </row>
    <row r="272" spans="1:18" x14ac:dyDescent="0.25">
      <c r="A272" s="1">
        <v>1013</v>
      </c>
      <c r="B272" s="1">
        <v>2012</v>
      </c>
      <c r="C272" s="2">
        <v>2.3225221957545727E-4</v>
      </c>
      <c r="D272" s="2">
        <v>-1.0916043072938919E-2</v>
      </c>
      <c r="E272" s="2">
        <v>1.1983537115156651E-3</v>
      </c>
      <c r="F272" s="2">
        <v>6.1651468276977539E-3</v>
      </c>
      <c r="G272" s="2">
        <v>-3.3202902413904667E-3</v>
      </c>
      <c r="H272" s="2">
        <v>3.6983899772167206E-3</v>
      </c>
      <c r="I272" s="2">
        <v>7.01904296875E-3</v>
      </c>
      <c r="K272" s="1">
        <v>2011</v>
      </c>
      <c r="L272" s="4">
        <f t="shared" si="144"/>
        <v>1.0097242760365317</v>
      </c>
      <c r="M272" s="4">
        <f t="shared" si="145"/>
        <v>0.94688255128220911</v>
      </c>
      <c r="N272" s="4">
        <f t="shared" si="146"/>
        <v>1.0186685800745185</v>
      </c>
      <c r="O272" s="4">
        <f t="shared" si="147"/>
        <v>0.95757655436976363</v>
      </c>
      <c r="P272" s="4">
        <f t="shared" si="148"/>
        <v>0.93262129849057862</v>
      </c>
      <c r="Q272" s="4">
        <f t="shared" si="149"/>
        <v>1.1415309072750408</v>
      </c>
      <c r="R272" s="4">
        <f t="shared" si="150"/>
        <v>1.2240016710380976</v>
      </c>
    </row>
    <row r="273" spans="1:18" x14ac:dyDescent="0.25">
      <c r="A273" s="1">
        <v>1013</v>
      </c>
      <c r="B273" s="1">
        <v>2013</v>
      </c>
      <c r="C273" s="2">
        <v>2.14196159504354E-4</v>
      </c>
      <c r="D273" s="2">
        <v>-1.0916043072938919E-2</v>
      </c>
      <c r="E273" s="2">
        <v>3.6946716718375683E-3</v>
      </c>
      <c r="F273" s="2">
        <v>0.10263694822788239</v>
      </c>
      <c r="G273" s="2">
        <v>9.5629774034023285E-2</v>
      </c>
      <c r="H273" s="2">
        <v>3.3076507970690727E-3</v>
      </c>
      <c r="I273" s="2">
        <v>-9.2322349548339844E-2</v>
      </c>
      <c r="K273" s="1">
        <v>2012</v>
      </c>
      <c r="L273" s="4">
        <f t="shared" si="144"/>
        <v>1.0099588139757245</v>
      </c>
      <c r="M273" s="4">
        <f t="shared" si="145"/>
        <v>0.93660255110992929</v>
      </c>
      <c r="N273" s="4">
        <f t="shared" si="146"/>
        <v>1.0198900370708448</v>
      </c>
      <c r="O273" s="4">
        <f t="shared" si="147"/>
        <v>0.96349839016286409</v>
      </c>
      <c r="P273" s="4">
        <f t="shared" si="148"/>
        <v>0.92952986017061545</v>
      </c>
      <c r="Q273" s="4">
        <f t="shared" si="149"/>
        <v>1.1457605503548585</v>
      </c>
      <c r="R273" s="4">
        <f t="shared" si="150"/>
        <v>1.2326232134528627</v>
      </c>
    </row>
    <row r="274" spans="1:18" x14ac:dyDescent="0.25">
      <c r="A274" s="1">
        <v>1013</v>
      </c>
      <c r="B274" s="1">
        <v>2014</v>
      </c>
      <c r="C274" s="2">
        <v>1.4017184730619192E-4</v>
      </c>
      <c r="D274" s="2">
        <v>-1.0916043072938919E-2</v>
      </c>
      <c r="E274" s="2">
        <v>3.2515279017388821E-3</v>
      </c>
      <c r="F274" s="2">
        <v>-9.2745274305343628E-3</v>
      </c>
      <c r="G274" s="2">
        <v>-1.6798870638012886E-2</v>
      </c>
      <c r="H274" s="2">
        <v>2.125173807144165E-3</v>
      </c>
      <c r="I274" s="2">
        <v>1.8923759460449219E-2</v>
      </c>
      <c r="K274" s="1">
        <v>2013</v>
      </c>
      <c r="L274" s="4">
        <f t="shared" si="144"/>
        <v>1.0101751664450425</v>
      </c>
      <c r="M274" s="4">
        <f t="shared" si="145"/>
        <v>0.9264341576024876</v>
      </c>
      <c r="N274" s="4">
        <f t="shared" si="146"/>
        <v>1.0236651655349007</v>
      </c>
      <c r="O274" s="4">
        <f t="shared" si="147"/>
        <v>1.0676420084612972</v>
      </c>
      <c r="P274" s="4">
        <f t="shared" si="148"/>
        <v>1.0228096780292877</v>
      </c>
      <c r="Q274" s="4">
        <f t="shared" si="149"/>
        <v>1.1495566006960514</v>
      </c>
      <c r="R274" s="4">
        <f t="shared" si="150"/>
        <v>1.1239196270559344</v>
      </c>
    </row>
    <row r="275" spans="1:18" x14ac:dyDescent="0.25">
      <c r="A275" s="1">
        <v>1013</v>
      </c>
      <c r="B275" s="1">
        <v>2015</v>
      </c>
      <c r="C275" s="2">
        <v>1.9269867334514856E-4</v>
      </c>
      <c r="D275" s="2">
        <v>-1.0916043072938919E-2</v>
      </c>
      <c r="E275" s="2">
        <v>2.8473262209445238E-3</v>
      </c>
      <c r="F275" s="2">
        <v>4.2173296213150024E-2</v>
      </c>
      <c r="G275" s="2">
        <v>3.429727628827095E-2</v>
      </c>
      <c r="H275" s="2">
        <v>2.8858867008239031E-3</v>
      </c>
      <c r="I275" s="2">
        <v>-3.1411170959472656E-2</v>
      </c>
      <c r="K275" s="1">
        <v>2014</v>
      </c>
      <c r="L275" s="4">
        <f t="shared" si="144"/>
        <v>1.0103167744887247</v>
      </c>
      <c r="M275" s="4">
        <f t="shared" si="145"/>
        <v>0.91637615908211878</v>
      </c>
      <c r="N275" s="4">
        <f t="shared" si="146"/>
        <v>1.026999058568506</v>
      </c>
      <c r="O275" s="4">
        <f t="shared" si="147"/>
        <v>1.0577859093477482</v>
      </c>
      <c r="P275" s="4">
        <f t="shared" si="148"/>
        <v>1.0057711453048432</v>
      </c>
      <c r="Q275" s="4">
        <f t="shared" si="149"/>
        <v>1.1520022060214334</v>
      </c>
      <c r="R275" s="4">
        <f t="shared" si="150"/>
        <v>1.1453909298648945</v>
      </c>
    </row>
    <row r="276" spans="1:18" x14ac:dyDescent="0.25">
      <c r="A276" s="1">
        <v>1013</v>
      </c>
      <c r="B276" s="1">
        <v>2016</v>
      </c>
      <c r="C276" s="2">
        <v>1.3125741679687053E-4</v>
      </c>
      <c r="D276" s="2">
        <v>-1.0916043072938919E-2</v>
      </c>
      <c r="E276" s="2">
        <v>2.5706870947033167E-3</v>
      </c>
      <c r="F276" s="2">
        <v>-9.9070504307746887E-2</v>
      </c>
      <c r="G276" s="2">
        <v>-0.10728460550308228</v>
      </c>
      <c r="H276" s="2">
        <v>1.9240005640313029E-3</v>
      </c>
      <c r="I276" s="2">
        <v>0.10920906066894531</v>
      </c>
      <c r="K276" s="1">
        <v>2015</v>
      </c>
      <c r="L276" s="4">
        <f t="shared" si="144"/>
        <v>1.0105114799499666</v>
      </c>
      <c r="M276" s="4">
        <f t="shared" si="145"/>
        <v>0.90642735702585442</v>
      </c>
      <c r="N276" s="4">
        <f t="shared" si="146"/>
        <v>1.0299274269484682</v>
      </c>
      <c r="O276" s="4">
        <f t="shared" si="147"/>
        <v>1.1033502744167389</v>
      </c>
      <c r="P276" s="4">
        <f t="shared" si="148"/>
        <v>1.0408647232375046</v>
      </c>
      <c r="Q276" s="4">
        <f t="shared" si="149"/>
        <v>1.1553315556193109</v>
      </c>
      <c r="R276" s="4">
        <f t="shared" si="150"/>
        <v>1.10997204601604</v>
      </c>
    </row>
    <row r="277" spans="1:18" x14ac:dyDescent="0.25">
      <c r="A277" s="1">
        <v>1013</v>
      </c>
      <c r="B277" s="1">
        <v>2017</v>
      </c>
      <c r="C277" s="2">
        <v>6.3026335556060076E-4</v>
      </c>
      <c r="D277" s="2">
        <v>-1.0916043072938919E-2</v>
      </c>
      <c r="E277" s="2">
        <v>2.0514249801635742E-2</v>
      </c>
      <c r="F277" s="2">
        <v>4.7239258885383606E-2</v>
      </c>
      <c r="G277" s="2">
        <v>5.7467728853225708E-2</v>
      </c>
      <c r="H277" s="2">
        <v>9.1089224442839622E-3</v>
      </c>
      <c r="I277" s="2">
        <v>-4.8358917236328125E-2</v>
      </c>
      <c r="K277" s="1">
        <v>2016</v>
      </c>
      <c r="L277" s="4">
        <f t="shared" si="144"/>
        <v>1.0106441257816525</v>
      </c>
      <c r="M277" s="4">
        <f t="shared" si="145"/>
        <v>0.89658656592270547</v>
      </c>
      <c r="N277" s="4">
        <f t="shared" si="146"/>
        <v>1.0325784541141392</v>
      </c>
      <c r="O277" s="4">
        <f t="shared" si="147"/>
        <v>0.9992810093492337</v>
      </c>
      <c r="P277" s="4">
        <f t="shared" si="148"/>
        <v>0.93497753831586428</v>
      </c>
      <c r="Q277" s="4">
        <f t="shared" si="149"/>
        <v>1.1575565539466131</v>
      </c>
      <c r="R277" s="4">
        <f t="shared" si="150"/>
        <v>1.2380578377946976</v>
      </c>
    </row>
    <row r="278" spans="1:18" x14ac:dyDescent="0.25">
      <c r="A278" s="1">
        <v>1013</v>
      </c>
      <c r="B278" s="1">
        <v>2018</v>
      </c>
      <c r="C278" s="2">
        <v>2.4980146554298699E-4</v>
      </c>
      <c r="D278" s="2">
        <v>-1.0916043072938919E-2</v>
      </c>
      <c r="E278" s="2">
        <v>1.7619660357013345E-3</v>
      </c>
      <c r="F278" s="2">
        <v>0.12061281502246857</v>
      </c>
      <c r="G278" s="2">
        <v>0.11170853674411774</v>
      </c>
      <c r="H278" s="2">
        <v>3.5435981117188931E-3</v>
      </c>
      <c r="I278" s="2">
        <v>-0.10816478729248047</v>
      </c>
      <c r="K278" s="1">
        <v>2017</v>
      </c>
      <c r="L278" s="4">
        <f t="shared" si="144"/>
        <v>1.0112812985118647</v>
      </c>
      <c r="M278" s="4">
        <f t="shared" si="145"/>
        <v>0.88685261313239561</v>
      </c>
      <c r="N278" s="4">
        <f t="shared" si="146"/>
        <v>1.0539797921289329</v>
      </c>
      <c r="O278" s="4">
        <f t="shared" si="147"/>
        <v>1.0476190413354141</v>
      </c>
      <c r="P278" s="4">
        <f t="shared" si="148"/>
        <v>0.99028247891029997</v>
      </c>
      <c r="Q278" s="4">
        <f t="shared" si="149"/>
        <v>1.1681488156277267</v>
      </c>
      <c r="R278" s="4">
        <f t="shared" si="150"/>
        <v>1.1796112967428909</v>
      </c>
    </row>
    <row r="279" spans="1:18" x14ac:dyDescent="0.25">
      <c r="A279" s="1">
        <v>1013</v>
      </c>
      <c r="B279" s="1">
        <v>2019</v>
      </c>
      <c r="C279" s="2">
        <v>3.6454980727285147E-4</v>
      </c>
      <c r="D279" s="2">
        <v>-1.0916043072938919E-2</v>
      </c>
      <c r="E279" s="2">
        <v>1.4670097734779119E-3</v>
      </c>
      <c r="F279" s="2">
        <v>2.8658881783485413E-3</v>
      </c>
      <c r="G279" s="2">
        <v>-6.2185954302549362E-3</v>
      </c>
      <c r="H279" s="2">
        <v>4.986555315554142E-3</v>
      </c>
      <c r="I279" s="2">
        <v>1.1204719543457031E-2</v>
      </c>
      <c r="K279" s="1">
        <v>2018</v>
      </c>
      <c r="L279" s="4">
        <f t="shared" si="144"/>
        <v>1.0115339496173035</v>
      </c>
      <c r="M279" s="4">
        <f t="shared" si="145"/>
        <v>0.87722433874562777</v>
      </c>
      <c r="N279" s="4">
        <f t="shared" si="146"/>
        <v>1.055838505739237</v>
      </c>
      <c r="O279" s="4">
        <f t="shared" si="147"/>
        <v>1.18191124184103</v>
      </c>
      <c r="P279" s="4">
        <f t="shared" si="148"/>
        <v>1.1073208979399218</v>
      </c>
      <c r="Q279" s="4">
        <f t="shared" si="149"/>
        <v>1.1722956085094016</v>
      </c>
      <c r="R279" s="4">
        <f t="shared" si="150"/>
        <v>1.0586771820961607</v>
      </c>
    </row>
    <row r="280" spans="1:18" x14ac:dyDescent="0.25">
      <c r="A280" s="1">
        <v>1013</v>
      </c>
      <c r="B280" s="1">
        <v>2020</v>
      </c>
      <c r="C280" s="2">
        <v>1.7370020214002579E-4</v>
      </c>
      <c r="D280" s="2">
        <v>-1.0916043072938919E-2</v>
      </c>
      <c r="E280" s="2">
        <v>1.3491247082129121E-3</v>
      </c>
      <c r="F280" s="2">
        <v>-9.4512626528739929E-3</v>
      </c>
      <c r="G280" s="2">
        <v>-1.8844481557607651E-2</v>
      </c>
      <c r="H280" s="2">
        <v>2.3053800687193871E-3</v>
      </c>
      <c r="I280" s="2">
        <v>2.1150588989257813E-2</v>
      </c>
      <c r="K280" s="1">
        <v>2019</v>
      </c>
      <c r="L280" s="4">
        <f t="shared" si="144"/>
        <v>1.0119027713465469</v>
      </c>
      <c r="M280" s="4">
        <f t="shared" si="145"/>
        <v>0.86770059544586831</v>
      </c>
      <c r="N280" s="4">
        <f t="shared" si="146"/>
        <v>1.057388567846508</v>
      </c>
      <c r="O280" s="4">
        <f t="shared" si="147"/>
        <v>1.1853033256416239</v>
      </c>
      <c r="P280" s="4">
        <f t="shared" si="148"/>
        <v>1.100456283515848</v>
      </c>
      <c r="Q280" s="4">
        <f t="shared" si="149"/>
        <v>1.1781559246593223</v>
      </c>
      <c r="R280" s="4">
        <f t="shared" si="150"/>
        <v>1.0706060681183034</v>
      </c>
    </row>
    <row r="281" spans="1:18" x14ac:dyDescent="0.25">
      <c r="A281" s="1">
        <v>1013</v>
      </c>
      <c r="B281" s="1">
        <v>2021</v>
      </c>
      <c r="C281" s="2">
        <v>9.1772213636431843E-5</v>
      </c>
      <c r="D281" s="2">
        <v>-5.4580215364694595E-3</v>
      </c>
      <c r="E281" s="2">
        <v>9.1684405924752355E-4</v>
      </c>
      <c r="F281" s="2">
        <v>2.8308779001235962E-3</v>
      </c>
      <c r="G281" s="2">
        <v>-1.6185273416340351E-3</v>
      </c>
      <c r="H281" s="2">
        <v>1.2033077655360103E-3</v>
      </c>
      <c r="I281" s="2">
        <v>2.8209686279296875E-3</v>
      </c>
      <c r="K281" s="1">
        <v>2020</v>
      </c>
      <c r="L281" s="4">
        <f t="shared" si="144"/>
        <v>1.0120785543288038</v>
      </c>
      <c r="M281" s="4">
        <f t="shared" si="145"/>
        <v>0.85828024837263095</v>
      </c>
      <c r="N281" s="4">
        <f t="shared" si="146"/>
        <v>1.0588160796187509</v>
      </c>
      <c r="O281" s="4">
        <f t="shared" si="147"/>
        <v>1.1741534856187239</v>
      </c>
      <c r="P281" s="4">
        <f t="shared" si="148"/>
        <v>1.0799129277539095</v>
      </c>
      <c r="Q281" s="4">
        <f t="shared" si="149"/>
        <v>1.1808751550713308</v>
      </c>
      <c r="R281" s="4">
        <f t="shared" si="150"/>
        <v>1.0934911807130763</v>
      </c>
    </row>
    <row r="282" spans="1:18" x14ac:dyDescent="0.25">
      <c r="A282" s="1">
        <v>1013</v>
      </c>
      <c r="B282" s="1">
        <v>2022</v>
      </c>
      <c r="C282" s="2">
        <v>1.65893929079175E-4</v>
      </c>
      <c r="D282" s="2">
        <v>-1.0916043072938919E-2</v>
      </c>
      <c r="E282" s="2">
        <v>1.0964139364659786E-3</v>
      </c>
      <c r="F282" s="2">
        <v>-5.4168552160263062E-3</v>
      </c>
      <c r="G282" s="2">
        <v>-1.5070590190589428E-2</v>
      </c>
      <c r="H282" s="2">
        <v>2.1515053231269121E-3</v>
      </c>
      <c r="I282" s="2">
        <v>1.7222404479980469E-2</v>
      </c>
      <c r="K282" s="1">
        <v>2021</v>
      </c>
      <c r="L282" s="4">
        <f t="shared" si="144"/>
        <v>1.0121714392801722</v>
      </c>
      <c r="M282" s="4">
        <f t="shared" si="145"/>
        <v>0.853608497149697</v>
      </c>
      <c r="N282" s="4">
        <f t="shared" si="146"/>
        <v>1.0597872940092232</v>
      </c>
      <c r="O282" s="4">
        <f t="shared" si="147"/>
        <v>1.1774820799717014</v>
      </c>
      <c r="P282" s="4">
        <f t="shared" si="148"/>
        <v>1.0781664728774953</v>
      </c>
      <c r="Q282" s="4">
        <f t="shared" si="149"/>
        <v>1.1822969665824137</v>
      </c>
      <c r="R282" s="4">
        <f t="shared" si="150"/>
        <v>1.0965802400499995</v>
      </c>
    </row>
    <row r="283" spans="1:18" x14ac:dyDescent="0.25">
      <c r="A283" s="1">
        <v>1013</v>
      </c>
      <c r="B283" s="1">
        <v>2023</v>
      </c>
      <c r="C283" s="2">
        <v>1.7966785526368767E-4</v>
      </c>
      <c r="D283" s="2">
        <v>-1.0916043072938919E-2</v>
      </c>
      <c r="E283" s="2">
        <v>1.1933139758184552E-3</v>
      </c>
      <c r="F283" s="2">
        <v>9.6829980611801147E-4</v>
      </c>
      <c r="G283" s="2">
        <v>-8.5747614502906799E-3</v>
      </c>
      <c r="H283" s="2">
        <v>2.2935736924409866E-3</v>
      </c>
      <c r="I283" s="2">
        <v>1.0868072509765625E-2</v>
      </c>
      <c r="K283" s="1">
        <v>2022</v>
      </c>
      <c r="L283" s="4">
        <f t="shared" si="144"/>
        <v>1.012339366305788</v>
      </c>
      <c r="M283" s="4">
        <f t="shared" si="145"/>
        <v>0.84434114346800149</v>
      </c>
      <c r="N283" s="4">
        <f t="shared" si="146"/>
        <v>1.0609498967985489</v>
      </c>
      <c r="O283" s="4">
        <f t="shared" si="147"/>
        <v>1.1711210739033617</v>
      </c>
      <c r="P283" s="4">
        <f t="shared" si="148"/>
        <v>1.0620396930808733</v>
      </c>
      <c r="Q283" s="4">
        <f t="shared" si="149"/>
        <v>1.1848434231746992</v>
      </c>
      <c r="R283" s="4">
        <f t="shared" si="150"/>
        <v>1.1156295551426421</v>
      </c>
    </row>
    <row r="284" spans="1:18" x14ac:dyDescent="0.25">
      <c r="A284" s="1"/>
      <c r="B284" s="1"/>
      <c r="K284" s="1">
        <v>2023</v>
      </c>
      <c r="L284" s="4">
        <f t="shared" si="144"/>
        <v>1.0125212674889394</v>
      </c>
      <c r="M284" s="4">
        <f t="shared" si="145"/>
        <v>0.83517440247297481</v>
      </c>
      <c r="N284" s="4">
        <f t="shared" si="146"/>
        <v>1.0622166988340014</v>
      </c>
      <c r="O284" s="4">
        <f t="shared" si="147"/>
        <v>1.1722556194136156</v>
      </c>
      <c r="P284" s="4">
        <f t="shared" si="148"/>
        <v>1.0529718887517487</v>
      </c>
      <c r="Q284" s="4">
        <f t="shared" si="149"/>
        <v>1.1875640676864356</v>
      </c>
      <c r="R284" s="4">
        <f t="shared" si="150"/>
        <v>1.1278204236700595</v>
      </c>
    </row>
    <row r="285" spans="1:18" x14ac:dyDescent="0.25">
      <c r="B285" s="1" t="s">
        <v>10</v>
      </c>
      <c r="C285" s="2">
        <f>AVERAGE(C267:C283)</f>
        <v>7.3197204148848811E-4</v>
      </c>
      <c r="D285" s="2">
        <f t="shared" ref="D285:I285" si="151">AVERAGE(D267:D283)</f>
        <v>-1.0594982982558362E-2</v>
      </c>
      <c r="E285" s="2">
        <f t="shared" si="151"/>
        <v>3.5504676394767184E-3</v>
      </c>
      <c r="F285" s="2">
        <f t="shared" si="151"/>
        <v>9.3488101573551401E-3</v>
      </c>
      <c r="G285" s="2">
        <f t="shared" si="151"/>
        <v>3.0362668501980163E-3</v>
      </c>
      <c r="H285" s="2">
        <f t="shared" si="151"/>
        <v>1.0112012188662501E-2</v>
      </c>
      <c r="I285" s="2">
        <f t="shared" si="151"/>
        <v>7.075702442842371E-3</v>
      </c>
      <c r="K285" s="2" t="s">
        <v>11</v>
      </c>
      <c r="L285" s="4">
        <f>AVERAGE(L267:L284)</f>
        <v>1.0095735736225599</v>
      </c>
      <c r="M285" s="4">
        <f>AVERAGE(M267:M284)</f>
        <v>0.91361648214093649</v>
      </c>
      <c r="N285" s="4">
        <f t="shared" ref="N285:R285" si="152">AVERAGE(N267:N284)</f>
        <v>1.0327858185038807</v>
      </c>
      <c r="O285" s="4">
        <f t="shared" si="152"/>
        <v>1.093487327670829</v>
      </c>
      <c r="P285" s="4">
        <f t="shared" si="152"/>
        <v>1.0390725591627037</v>
      </c>
      <c r="Q285" s="4">
        <f t="shared" si="152"/>
        <v>1.1406625143389288</v>
      </c>
      <c r="R285" s="4">
        <f t="shared" si="152"/>
        <v>1.1013945372451153</v>
      </c>
    </row>
    <row r="286" spans="1:18" x14ac:dyDescent="0.25">
      <c r="B286" s="1"/>
      <c r="C286" s="15">
        <f t="shared" ref="C286:I286" si="153">C285-L286</f>
        <v>-3.4694469519536142E-18</v>
      </c>
      <c r="D286" s="15">
        <f t="shared" si="153"/>
        <v>4.3368086899420177E-17</v>
      </c>
      <c r="E286" s="15">
        <f t="shared" si="153"/>
        <v>1.3010426069826053E-17</v>
      </c>
      <c r="F286" s="15">
        <f t="shared" si="153"/>
        <v>0</v>
      </c>
      <c r="G286" s="15">
        <f t="shared" si="153"/>
        <v>2.7321894746634712E-17</v>
      </c>
      <c r="H286" s="15">
        <f t="shared" si="153"/>
        <v>0</v>
      </c>
      <c r="I286" s="15">
        <f t="shared" si="153"/>
        <v>-1.7347234759768071E-17</v>
      </c>
      <c r="K286" s="2" t="s">
        <v>12</v>
      </c>
      <c r="L286" s="2">
        <f>LN(L284/L267)/17</f>
        <v>7.3197204148849157E-4</v>
      </c>
      <c r="M286" s="2">
        <f>LN(M284/M267)/17</f>
        <v>-1.0594982982558405E-2</v>
      </c>
      <c r="N286" s="2">
        <f t="shared" ref="N286:Q286" si="154">LN(N284/N267)/17</f>
        <v>3.5504676394767054E-3</v>
      </c>
      <c r="O286" s="2">
        <f t="shared" si="154"/>
        <v>9.348810157355128E-3</v>
      </c>
      <c r="P286" s="2">
        <f t="shared" si="154"/>
        <v>3.036266850197989E-3</v>
      </c>
      <c r="Q286" s="2">
        <f t="shared" si="154"/>
        <v>1.0112012188662497E-2</v>
      </c>
      <c r="R286" s="2">
        <f>LN(R284/R267)/17</f>
        <v>7.0757024428423883E-3</v>
      </c>
    </row>
    <row r="287" spans="1:18" x14ac:dyDescent="0.25">
      <c r="A287" s="1"/>
      <c r="B287" s="1"/>
      <c r="K287" s="2" t="s">
        <v>13</v>
      </c>
      <c r="L287" s="2">
        <f>LN(L284/L285)</f>
        <v>2.9154873395801062E-3</v>
      </c>
      <c r="M287" s="2">
        <f>LN(M284/M285)</f>
        <v>-8.977031133267048E-2</v>
      </c>
      <c r="N287" s="2">
        <f t="shared" ref="N287:R287" si="155">LN(N284/N285)</f>
        <v>2.8098120530610723E-2</v>
      </c>
      <c r="O287" s="2">
        <f t="shared" si="155"/>
        <v>6.9557800385893487E-2</v>
      </c>
      <c r="P287" s="2">
        <f t="shared" si="155"/>
        <v>1.328799119939744E-2</v>
      </c>
      <c r="Q287" s="2">
        <f t="shared" si="155"/>
        <v>4.0294960675939323E-2</v>
      </c>
      <c r="R287" s="2">
        <f t="shared" si="155"/>
        <v>2.3709803522672154E-2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9CD33-6FB1-44BA-ACE0-2ACC2493E346}">
  <dimension ref="A1:T287"/>
  <sheetViews>
    <sheetView workbookViewId="0">
      <selection activeCell="L22" sqref="L22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20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20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20" x14ac:dyDescent="0.25">
      <c r="A3" s="1">
        <v>1001</v>
      </c>
      <c r="B3" s="1">
        <v>2007</v>
      </c>
      <c r="C3" s="2">
        <v>1.7977338575292379E-4</v>
      </c>
      <c r="D3" s="2">
        <v>-2.0571840927004814E-2</v>
      </c>
      <c r="E3" s="2">
        <v>5.8080028975382447E-4</v>
      </c>
      <c r="F3" s="2">
        <v>1.3376474380493164E-3</v>
      </c>
      <c r="G3" s="2">
        <v>-1.8473619595170021E-2</v>
      </c>
      <c r="H3" s="2">
        <v>6.8047973327338696E-3</v>
      </c>
      <c r="I3" s="2">
        <v>2.5278091430664063E-2</v>
      </c>
      <c r="K3" s="1">
        <v>2007</v>
      </c>
      <c r="L3" s="4">
        <f t="shared" ref="L3:L19" si="0">L2*EXP(C3)</f>
        <v>1.0001797895459563</v>
      </c>
      <c r="M3" s="4">
        <f t="shared" ref="M3:M19" si="1">M2*EXP(D3)</f>
        <v>0.97963831582170435</v>
      </c>
      <c r="N3" s="4">
        <f t="shared" ref="N3:N19" si="2">N2*EXP(E3)</f>
        <v>1.0005809689869003</v>
      </c>
      <c r="O3" s="4">
        <f t="shared" ref="O3:O19" si="3">O2*EXP(F3)</f>
        <v>1.0013385424874259</v>
      </c>
      <c r="P3" s="4">
        <f t="shared" ref="P3:P19" si="4">P2*EXP(G3)</f>
        <v>0.98169597178735646</v>
      </c>
      <c r="Q3" s="4">
        <f t="shared" ref="Q3:Q19" si="5">Q2*EXP(H3)</f>
        <v>1.0068280025718921</v>
      </c>
      <c r="R3" s="4">
        <f t="shared" ref="R3:R19" si="6">R2*EXP(I3)</f>
        <v>1.0256002915231446</v>
      </c>
      <c r="T3" s="2"/>
    </row>
    <row r="4" spans="1:20" x14ac:dyDescent="0.25">
      <c r="A4" s="1">
        <v>1001</v>
      </c>
      <c r="B4" s="1">
        <v>2008</v>
      </c>
      <c r="C4" s="2">
        <v>1.5687895938754082E-4</v>
      </c>
      <c r="D4" s="2">
        <v>-2.0571840927004814E-2</v>
      </c>
      <c r="E4" s="2">
        <v>1.3445432705339044E-4</v>
      </c>
      <c r="F4" s="2">
        <v>2.0974278450012207E-3</v>
      </c>
      <c r="G4" s="2">
        <v>-1.8183080479502678E-2</v>
      </c>
      <c r="H4" s="2">
        <v>5.9381951577961445E-3</v>
      </c>
      <c r="I4" s="2">
        <v>2.4121284484863281E-2</v>
      </c>
      <c r="K4" s="1">
        <v>2008</v>
      </c>
      <c r="L4" s="4">
        <f t="shared" si="0"/>
        <v>1.0003367090189006</v>
      </c>
      <c r="M4" s="4">
        <f t="shared" si="1"/>
        <v>0.95969122982598531</v>
      </c>
      <c r="N4" s="4">
        <f t="shared" si="2"/>
        <v>1.0007155104723875</v>
      </c>
      <c r="O4" s="4">
        <f t="shared" si="3"/>
        <v>1.0034409819154566</v>
      </c>
      <c r="P4" s="4">
        <f t="shared" si="4"/>
        <v>0.9640070220878052</v>
      </c>
      <c r="Q4" s="4">
        <f t="shared" si="5"/>
        <v>1.0128245303968775</v>
      </c>
      <c r="R4" s="4">
        <f t="shared" si="6"/>
        <v>1.0506398672209236</v>
      </c>
      <c r="T4" s="2"/>
    </row>
    <row r="5" spans="1:20" x14ac:dyDescent="0.25">
      <c r="A5" s="1">
        <v>1001</v>
      </c>
      <c r="B5" s="1">
        <v>2009</v>
      </c>
      <c r="C5" s="2">
        <v>3.0635250732302666E-4</v>
      </c>
      <c r="D5" s="2">
        <v>-2.0571840927004814E-2</v>
      </c>
      <c r="E5" s="2">
        <v>1.3007861562073231E-3</v>
      </c>
      <c r="F5" s="2">
        <v>3.282010555267334E-3</v>
      </c>
      <c r="G5" s="2">
        <v>-1.568269170820713E-2</v>
      </c>
      <c r="H5" s="2">
        <v>1.1596079915761948E-2</v>
      </c>
      <c r="I5" s="2">
        <v>2.7278900146484375E-2</v>
      </c>
      <c r="K5" s="1">
        <v>2009</v>
      </c>
      <c r="L5" s="4">
        <f t="shared" si="0"/>
        <v>1.0006432116243995</v>
      </c>
      <c r="M5" s="4">
        <f t="shared" si="1"/>
        <v>0.94015030009558842</v>
      </c>
      <c r="N5" s="4">
        <f t="shared" si="2"/>
        <v>1.002018074349575</v>
      </c>
      <c r="O5" s="4">
        <f t="shared" si="3"/>
        <v>1.0067396960559716</v>
      </c>
      <c r="P5" s="4">
        <f t="shared" si="4"/>
        <v>0.94900672709511646</v>
      </c>
      <c r="Q5" s="4">
        <f t="shared" si="5"/>
        <v>1.0246376853614843</v>
      </c>
      <c r="R5" s="4">
        <f t="shared" si="6"/>
        <v>1.0796946568921719</v>
      </c>
      <c r="T5" s="2"/>
    </row>
    <row r="6" spans="1:20" x14ac:dyDescent="0.25">
      <c r="A6" s="1">
        <v>1001</v>
      </c>
      <c r="B6" s="1">
        <v>2010</v>
      </c>
      <c r="C6" s="2">
        <v>3.943733754567802E-4</v>
      </c>
      <c r="D6" s="2">
        <v>-2.0571840927004814E-2</v>
      </c>
      <c r="E6" s="2">
        <v>1.1817316990345716E-3</v>
      </c>
      <c r="F6" s="2">
        <v>5.1187276840209961E-3</v>
      </c>
      <c r="G6" s="2">
        <v>-1.3877008110284805E-2</v>
      </c>
      <c r="H6" s="2">
        <v>1.492785383015871E-2</v>
      </c>
      <c r="I6" s="2">
        <v>2.8804779052734375E-2</v>
      </c>
      <c r="K6" s="1">
        <v>2010</v>
      </c>
      <c r="L6" s="4">
        <f t="shared" si="0"/>
        <v>1.0010379164908252</v>
      </c>
      <c r="M6" s="4">
        <f t="shared" si="1"/>
        <v>0.92100725660491223</v>
      </c>
      <c r="N6" s="4">
        <f t="shared" si="2"/>
        <v>1.0032028908007364</v>
      </c>
      <c r="O6" s="4">
        <f t="shared" si="3"/>
        <v>1.0119061339224014</v>
      </c>
      <c r="P6" s="4">
        <f t="shared" si="4"/>
        <v>0.93592830759001289</v>
      </c>
      <c r="Q6" s="4">
        <f t="shared" si="5"/>
        <v>1.0400480627170505</v>
      </c>
      <c r="R6" s="4">
        <f t="shared" si="6"/>
        <v>1.111247274405762</v>
      </c>
      <c r="T6" s="2"/>
    </row>
    <row r="7" spans="1:20" x14ac:dyDescent="0.25">
      <c r="A7" s="1">
        <v>1001</v>
      </c>
      <c r="B7" s="1">
        <v>2011</v>
      </c>
      <c r="C7" s="2">
        <v>4.1625826270319521E-4</v>
      </c>
      <c r="D7" s="2">
        <v>-2.0571840927004814E-2</v>
      </c>
      <c r="E7" s="2">
        <v>8.088303729891777E-4</v>
      </c>
      <c r="F7" s="2">
        <v>7.942497730255127E-3</v>
      </c>
      <c r="G7" s="2">
        <v>-1.1404254473745823E-2</v>
      </c>
      <c r="H7" s="2">
        <v>1.5756241977214813E-2</v>
      </c>
      <c r="I7" s="2">
        <v>2.716064453125E-2</v>
      </c>
      <c r="K7" s="1">
        <v>2011</v>
      </c>
      <c r="L7" s="4">
        <f t="shared" si="0"/>
        <v>1.0014546935322692</v>
      </c>
      <c r="M7" s="4">
        <f t="shared" si="1"/>
        <v>0.90225399772000447</v>
      </c>
      <c r="N7" s="4">
        <f t="shared" si="2"/>
        <v>1.0040146400085397</v>
      </c>
      <c r="O7" s="4">
        <f t="shared" si="3"/>
        <v>1.0199751979370881</v>
      </c>
      <c r="P7" s="4">
        <f t="shared" si="4"/>
        <v>0.92531537432055666</v>
      </c>
      <c r="Q7" s="4">
        <f t="shared" si="5"/>
        <v>1.0565650931177608</v>
      </c>
      <c r="R7" s="4">
        <f t="shared" si="6"/>
        <v>1.1418430867478033</v>
      </c>
      <c r="T7" s="2"/>
    </row>
    <row r="8" spans="1:20" x14ac:dyDescent="0.25">
      <c r="A8" s="1">
        <v>1001</v>
      </c>
      <c r="B8" s="1">
        <v>2012</v>
      </c>
      <c r="C8" s="2">
        <v>1.2596561573445797E-3</v>
      </c>
      <c r="D8" s="2">
        <v>-2.0571840927004814E-2</v>
      </c>
      <c r="E8" s="2">
        <v>9.2163163935765624E-4</v>
      </c>
      <c r="F8" s="2">
        <v>1.2226879596710205E-2</v>
      </c>
      <c r="G8" s="2">
        <v>-6.1636734753847122E-3</v>
      </c>
      <c r="H8" s="2">
        <v>4.7680605202913284E-2</v>
      </c>
      <c r="I8" s="2">
        <v>5.3844451904296875E-2</v>
      </c>
      <c r="K8" s="1">
        <v>2012</v>
      </c>
      <c r="L8" s="4">
        <f t="shared" si="0"/>
        <v>1.0027169769579145</v>
      </c>
      <c r="M8" s="4">
        <f t="shared" si="1"/>
        <v>0.88388258676982512</v>
      </c>
      <c r="N8" s="4">
        <f t="shared" si="2"/>
        <v>1.0049403982056435</v>
      </c>
      <c r="O8" s="4">
        <f t="shared" si="3"/>
        <v>1.0325228649618032</v>
      </c>
      <c r="P8" s="4">
        <f t="shared" si="4"/>
        <v>0.91962957320295868</v>
      </c>
      <c r="Q8" s="4">
        <f t="shared" si="5"/>
        <v>1.1081630930835078</v>
      </c>
      <c r="R8" s="4">
        <f t="shared" si="6"/>
        <v>1.2050103444966496</v>
      </c>
      <c r="T8" s="2"/>
    </row>
    <row r="9" spans="1:20" x14ac:dyDescent="0.25">
      <c r="A9" s="1">
        <v>1001</v>
      </c>
      <c r="B9" s="1">
        <v>2013</v>
      </c>
      <c r="C9" s="2">
        <v>3.794232034124434E-4</v>
      </c>
      <c r="D9" s="2">
        <v>-2.0571840927004814E-2</v>
      </c>
      <c r="E9" s="2">
        <v>1.042388379573822E-3</v>
      </c>
      <c r="F9" s="2">
        <v>1.859438419342041E-2</v>
      </c>
      <c r="G9" s="2">
        <v>-5.5564515059813857E-4</v>
      </c>
      <c r="H9" s="2">
        <v>1.4361958019435406E-2</v>
      </c>
      <c r="I9" s="2">
        <v>1.4917373657226563E-2</v>
      </c>
      <c r="K9" s="1">
        <v>2013</v>
      </c>
      <c r="L9" s="4">
        <f t="shared" si="0"/>
        <v>1.0030975032311116</v>
      </c>
      <c r="M9" s="4">
        <f t="shared" si="1"/>
        <v>0.86588524868732297</v>
      </c>
      <c r="N9" s="4">
        <f t="shared" si="2"/>
        <v>1.0059884825594714</v>
      </c>
      <c r="O9" s="4">
        <f t="shared" si="3"/>
        <v>1.0519016012871651</v>
      </c>
      <c r="P9" s="4">
        <f t="shared" si="4"/>
        <v>0.91911872742789391</v>
      </c>
      <c r="Q9" s="4">
        <f t="shared" si="5"/>
        <v>1.1241933221034022</v>
      </c>
      <c r="R9" s="4">
        <f t="shared" si="6"/>
        <v>1.2231206775319761</v>
      </c>
      <c r="T9" s="2"/>
    </row>
    <row r="10" spans="1:20" x14ac:dyDescent="0.25">
      <c r="A10" s="1">
        <v>1001</v>
      </c>
      <c r="B10" s="1">
        <v>2014</v>
      </c>
      <c r="C10" s="2">
        <v>1.7474078049417585E-4</v>
      </c>
      <c r="D10" s="2">
        <v>-2.0571840927004814E-2</v>
      </c>
      <c r="E10" s="2">
        <v>1.3531488366425037E-3</v>
      </c>
      <c r="F10" s="2">
        <v>2.7760803699493408E-2</v>
      </c>
      <c r="G10" s="2">
        <v>8.7168524041771889E-3</v>
      </c>
      <c r="H10" s="2">
        <v>6.614302285015583E-3</v>
      </c>
      <c r="I10" s="2">
        <v>-2.1028518676757813E-3</v>
      </c>
      <c r="K10" s="1">
        <v>2014</v>
      </c>
      <c r="L10" s="4">
        <f t="shared" si="0"/>
        <v>1.0032728005870903</v>
      </c>
      <c r="M10" s="4">
        <f t="shared" si="1"/>
        <v>0.84825436671890675</v>
      </c>
      <c r="N10" s="4">
        <f t="shared" si="2"/>
        <v>1.0073506561082526</v>
      </c>
      <c r="O10" s="4">
        <f t="shared" si="3"/>
        <v>1.0815123425066662</v>
      </c>
      <c r="P10" s="4">
        <f t="shared" si="4"/>
        <v>0.92716557033555069</v>
      </c>
      <c r="Q10" s="4">
        <f t="shared" si="5"/>
        <v>1.1316537220340142</v>
      </c>
      <c r="R10" s="4">
        <f t="shared" si="6"/>
        <v>1.2205513383474849</v>
      </c>
      <c r="T10" s="2"/>
    </row>
    <row r="11" spans="1:20" x14ac:dyDescent="0.25">
      <c r="A11" s="1">
        <v>1001</v>
      </c>
      <c r="B11" s="1">
        <v>2015</v>
      </c>
      <c r="C11" s="2">
        <v>6.9189048372209072E-4</v>
      </c>
      <c r="D11" s="2">
        <v>-2.0571840927004814E-2</v>
      </c>
      <c r="E11" s="2">
        <v>1.0924737434834242E-3</v>
      </c>
      <c r="F11" s="2">
        <v>4.032433032989502E-2</v>
      </c>
      <c r="G11" s="2">
        <v>2.1536853164434433E-2</v>
      </c>
      <c r="H11" s="2">
        <v>2.6189494878053665E-2</v>
      </c>
      <c r="I11" s="2">
        <v>4.6529769897460938E-3</v>
      </c>
      <c r="K11" s="1">
        <v>2015</v>
      </c>
      <c r="L11" s="4">
        <f t="shared" si="0"/>
        <v>1.0039671956853728</v>
      </c>
      <c r="M11" s="4">
        <f t="shared" si="1"/>
        <v>0.83098247920091617</v>
      </c>
      <c r="N11" s="4">
        <f t="shared" si="2"/>
        <v>1.0084517616054398</v>
      </c>
      <c r="O11" s="4">
        <f t="shared" si="3"/>
        <v>1.1260148400510868</v>
      </c>
      <c r="P11" s="4">
        <f t="shared" si="4"/>
        <v>0.94735037749961459</v>
      </c>
      <c r="Q11" s="4">
        <f t="shared" si="5"/>
        <v>1.1616826664753994</v>
      </c>
      <c r="R11" s="4">
        <f t="shared" si="6"/>
        <v>1.2262437687432612</v>
      </c>
      <c r="T11" s="2"/>
    </row>
    <row r="12" spans="1:20" x14ac:dyDescent="0.25">
      <c r="A12" s="1">
        <v>1001</v>
      </c>
      <c r="B12" s="1">
        <v>2016</v>
      </c>
      <c r="C12" s="2">
        <v>2.6556738885119557E-4</v>
      </c>
      <c r="D12" s="2">
        <v>-2.0571840927004814E-2</v>
      </c>
      <c r="E12" s="2">
        <v>4.9162504728883505E-4</v>
      </c>
      <c r="F12" s="2">
        <v>5.6298732757568359E-2</v>
      </c>
      <c r="G12" s="2">
        <v>3.6484085023403168E-2</v>
      </c>
      <c r="H12" s="2">
        <v>1.0052279569208622E-2</v>
      </c>
      <c r="I12" s="2">
        <v>-2.6432037353515625E-2</v>
      </c>
      <c r="K12" s="1">
        <v>2016</v>
      </c>
      <c r="L12" s="4">
        <f t="shared" si="0"/>
        <v>1.0042338520380718</v>
      </c>
      <c r="M12" s="4">
        <f t="shared" si="1"/>
        <v>0.81406227640173001</v>
      </c>
      <c r="N12" s="4">
        <f t="shared" si="2"/>
        <v>1.0089476636393699</v>
      </c>
      <c r="O12" s="4">
        <f t="shared" si="3"/>
        <v>1.191226491917915</v>
      </c>
      <c r="P12" s="4">
        <f t="shared" si="4"/>
        <v>0.98255183103028509</v>
      </c>
      <c r="Q12" s="4">
        <f t="shared" si="5"/>
        <v>1.1734191156145855</v>
      </c>
      <c r="R12" s="4">
        <f t="shared" si="6"/>
        <v>1.194256257513955</v>
      </c>
      <c r="T12" s="2"/>
    </row>
    <row r="13" spans="1:20" x14ac:dyDescent="0.25">
      <c r="A13" s="1">
        <v>1001</v>
      </c>
      <c r="B13" s="1">
        <v>2017</v>
      </c>
      <c r="C13" s="2">
        <v>4.6380408457480371E-4</v>
      </c>
      <c r="D13" s="2">
        <v>-2.0571840927004814E-2</v>
      </c>
      <c r="E13" s="2">
        <v>2.9192210058681667E-4</v>
      </c>
      <c r="F13" s="2">
        <v>7.4404120445251465E-2</v>
      </c>
      <c r="G13" s="2">
        <v>5.4588004946708679E-2</v>
      </c>
      <c r="H13" s="2">
        <v>1.7555950209498405E-2</v>
      </c>
      <c r="I13" s="2">
        <v>-3.7032127380371094E-2</v>
      </c>
      <c r="K13" s="1">
        <v>2017</v>
      </c>
      <c r="L13" s="4">
        <f t="shared" si="0"/>
        <v>1.0046997278297114</v>
      </c>
      <c r="M13" s="4">
        <f t="shared" si="1"/>
        <v>0.79748659742817352</v>
      </c>
      <c r="N13" s="4">
        <f t="shared" si="2"/>
        <v>1.0092422407554149</v>
      </c>
      <c r="O13" s="4">
        <f t="shared" si="3"/>
        <v>1.2832392718395704</v>
      </c>
      <c r="P13" s="4">
        <f t="shared" si="4"/>
        <v>1.0376783090971997</v>
      </c>
      <c r="Q13" s="4">
        <f t="shared" si="5"/>
        <v>1.1942014966285477</v>
      </c>
      <c r="R13" s="4">
        <f t="shared" si="6"/>
        <v>1.150839280812215</v>
      </c>
      <c r="T13" s="2"/>
    </row>
    <row r="14" spans="1:20" x14ac:dyDescent="0.25">
      <c r="A14" s="1">
        <v>1001</v>
      </c>
      <c r="B14" s="1">
        <v>2018</v>
      </c>
      <c r="C14" s="2">
        <v>1.262222183868289E-3</v>
      </c>
      <c r="D14" s="2">
        <v>-2.0571840927004814E-2</v>
      </c>
      <c r="E14" s="2">
        <v>4.9192190635949373E-4</v>
      </c>
      <c r="F14" s="2">
        <v>9.1509819030761719E-2</v>
      </c>
      <c r="G14" s="2">
        <v>7.2692118585109711E-2</v>
      </c>
      <c r="H14" s="2">
        <v>4.7777734696865082E-2</v>
      </c>
      <c r="I14" s="2">
        <v>-2.4913787841796875E-2</v>
      </c>
      <c r="K14" s="1">
        <v>2018</v>
      </c>
      <c r="L14" s="4">
        <f t="shared" si="0"/>
        <v>1.0059686827973844</v>
      </c>
      <c r="M14" s="4">
        <f t="shared" si="1"/>
        <v>0.78124842719491749</v>
      </c>
      <c r="N14" s="4">
        <f t="shared" si="2"/>
        <v>1.0097388312543243</v>
      </c>
      <c r="O14" s="4">
        <f t="shared" si="3"/>
        <v>1.4062089301334757</v>
      </c>
      <c r="P14" s="4">
        <f t="shared" si="4"/>
        <v>1.1159186210909782</v>
      </c>
      <c r="Q14" s="4">
        <f t="shared" si="5"/>
        <v>1.2526427168503207</v>
      </c>
      <c r="R14" s="4">
        <f t="shared" si="6"/>
        <v>1.1225217285770897</v>
      </c>
      <c r="T14" s="2"/>
    </row>
    <row r="15" spans="1:20" x14ac:dyDescent="0.25">
      <c r="A15" s="1">
        <v>1001</v>
      </c>
      <c r="B15" s="1">
        <v>2019</v>
      </c>
      <c r="C15" s="2">
        <v>4.1123779374174774E-4</v>
      </c>
      <c r="D15" s="2">
        <v>-2.0571840927004814E-2</v>
      </c>
      <c r="E15" s="2">
        <v>5.3649453911930323E-4</v>
      </c>
      <c r="F15" s="2">
        <v>0.10309481620788574</v>
      </c>
      <c r="G15" s="2">
        <v>8.3470709621906281E-2</v>
      </c>
      <c r="H15" s="2">
        <v>1.5566207468509674E-2</v>
      </c>
      <c r="I15" s="2">
        <v>-6.7904472351074219E-2</v>
      </c>
      <c r="K15" s="1">
        <v>2019</v>
      </c>
      <c r="L15" s="4">
        <f t="shared" si="0"/>
        <v>1.0063824602136957</v>
      </c>
      <c r="M15" s="4">
        <f t="shared" si="1"/>
        <v>0.76534089345558443</v>
      </c>
      <c r="N15" s="4">
        <f t="shared" si="2"/>
        <v>1.010280695963961</v>
      </c>
      <c r="O15" s="4">
        <f t="shared" si="3"/>
        <v>1.558918322135425</v>
      </c>
      <c r="P15" s="4">
        <f t="shared" si="4"/>
        <v>1.2130631028607179</v>
      </c>
      <c r="Q15" s="4">
        <f t="shared" si="5"/>
        <v>1.2722941657247857</v>
      </c>
      <c r="R15" s="4">
        <f t="shared" si="6"/>
        <v>1.0488278690161954</v>
      </c>
      <c r="T15" s="2"/>
    </row>
    <row r="16" spans="1:20" x14ac:dyDescent="0.25">
      <c r="A16" s="1">
        <v>1001</v>
      </c>
      <c r="B16" s="1">
        <v>2020</v>
      </c>
      <c r="C16" s="2">
        <v>4.3637186172418296E-4</v>
      </c>
      <c r="D16" s="2">
        <v>-2.0571840927004814E-2</v>
      </c>
      <c r="E16" s="2">
        <v>4.5563551248051226E-4</v>
      </c>
      <c r="F16" s="2">
        <v>0.10527172684669495</v>
      </c>
      <c r="G16" s="2">
        <v>8.5591889917850494E-2</v>
      </c>
      <c r="H16" s="2">
        <v>1.6517583280801773E-2</v>
      </c>
      <c r="I16" s="2">
        <v>-6.9074630737304688E-2</v>
      </c>
      <c r="K16" s="1">
        <v>2020</v>
      </c>
      <c r="L16" s="4">
        <f t="shared" si="0"/>
        <v>1.0068217130332808</v>
      </c>
      <c r="M16" s="4">
        <f t="shared" si="1"/>
        <v>0.74975726389430719</v>
      </c>
      <c r="N16" s="4">
        <f t="shared" si="2"/>
        <v>1.0107411206115604</v>
      </c>
      <c r="O16" s="4">
        <f t="shared" si="3"/>
        <v>1.7319776819728885</v>
      </c>
      <c r="P16" s="4">
        <f t="shared" si="4"/>
        <v>1.3214644331102521</v>
      </c>
      <c r="Q16" s="4">
        <f t="shared" si="5"/>
        <v>1.2934839104864237</v>
      </c>
      <c r="R16" s="4">
        <f t="shared" si="6"/>
        <v>0.97882597973184615</v>
      </c>
      <c r="T16" s="2"/>
    </row>
    <row r="17" spans="1:20" x14ac:dyDescent="0.25">
      <c r="A17" s="1">
        <v>1001</v>
      </c>
      <c r="B17" s="1">
        <v>2021</v>
      </c>
      <c r="C17" s="2">
        <v>7.0706522092223167E-4</v>
      </c>
      <c r="D17" s="2">
        <v>-2.0571840927004814E-2</v>
      </c>
      <c r="E17" s="2">
        <v>5.4699787870049477E-4</v>
      </c>
      <c r="F17" s="2">
        <v>9.7237586975097656E-2</v>
      </c>
      <c r="G17" s="2">
        <v>7.7919811010360718E-2</v>
      </c>
      <c r="H17" s="2">
        <v>2.6763889938592911E-2</v>
      </c>
      <c r="I17" s="2">
        <v>-5.1156044006347656E-2</v>
      </c>
      <c r="K17" s="1">
        <v>2021</v>
      </c>
      <c r="L17" s="4">
        <f t="shared" si="0"/>
        <v>1.0075338533854046</v>
      </c>
      <c r="M17" s="4">
        <f t="shared" si="1"/>
        <v>0.73449094327650821</v>
      </c>
      <c r="N17" s="4">
        <f t="shared" si="2"/>
        <v>1.0112941450982718</v>
      </c>
      <c r="O17" s="4">
        <f t="shared" si="3"/>
        <v>1.9088510400356771</v>
      </c>
      <c r="P17" s="4">
        <f t="shared" si="4"/>
        <v>1.4285505826411307</v>
      </c>
      <c r="Q17" s="4">
        <f t="shared" si="5"/>
        <v>1.3285699972472806</v>
      </c>
      <c r="R17" s="4">
        <f t="shared" si="6"/>
        <v>0.93001231653099059</v>
      </c>
      <c r="T17" s="2"/>
    </row>
    <row r="18" spans="1:20" x14ac:dyDescent="0.25">
      <c r="A18" s="1">
        <v>1001</v>
      </c>
      <c r="B18" s="1">
        <v>2022</v>
      </c>
      <c r="C18" s="2">
        <v>5.475352518260479E-4</v>
      </c>
      <c r="D18" s="2">
        <v>-2.0571840927004814E-2</v>
      </c>
      <c r="E18" s="2">
        <v>2.7292210143059492E-4</v>
      </c>
      <c r="F18" s="2">
        <v>8.1842422485351563E-2</v>
      </c>
      <c r="G18" s="2">
        <v>6.2091037631034851E-2</v>
      </c>
      <c r="H18" s="2">
        <v>2.0725347101688385E-2</v>
      </c>
      <c r="I18" s="2">
        <v>-4.1365623474121094E-2</v>
      </c>
      <c r="K18" s="1">
        <v>2022</v>
      </c>
      <c r="L18" s="4">
        <f t="shared" si="0"/>
        <v>1.0080856647418404</v>
      </c>
      <c r="M18" s="4">
        <f t="shared" si="1"/>
        <v>0.71953547065769352</v>
      </c>
      <c r="N18" s="4">
        <f t="shared" si="2"/>
        <v>1.0115701872888103</v>
      </c>
      <c r="O18" s="4">
        <f t="shared" si="3"/>
        <v>2.0716469808018934</v>
      </c>
      <c r="P18" s="4">
        <f t="shared" si="4"/>
        <v>1.5200624040509125</v>
      </c>
      <c r="Q18" s="4">
        <f t="shared" si="5"/>
        <v>1.3563923900678725</v>
      </c>
      <c r="R18" s="4">
        <f t="shared" si="6"/>
        <v>0.89232659741546638</v>
      </c>
      <c r="T18" s="2"/>
    </row>
    <row r="19" spans="1:20" x14ac:dyDescent="0.25">
      <c r="A19" s="1">
        <v>1001</v>
      </c>
      <c r="B19" s="1">
        <v>2023</v>
      </c>
      <c r="C19" s="2">
        <v>1.6032119747251272E-3</v>
      </c>
      <c r="D19" s="2">
        <v>-2.0571840927004814E-2</v>
      </c>
      <c r="E19" s="2">
        <v>1.8590388935990632E-4</v>
      </c>
      <c r="F19" s="2">
        <v>6.366381049156189E-2</v>
      </c>
      <c r="G19" s="2">
        <v>4.4881086796522141E-2</v>
      </c>
      <c r="H19" s="2">
        <v>6.0684908181428909E-2</v>
      </c>
      <c r="I19" s="2">
        <v>1.5804290771484375E-2</v>
      </c>
      <c r="K19" s="1">
        <v>2023</v>
      </c>
      <c r="L19" s="4">
        <f t="shared" si="0"/>
        <v>1.0097031359792843</v>
      </c>
      <c r="M19" s="4">
        <f t="shared" si="1"/>
        <v>0.70488451664908025</v>
      </c>
      <c r="N19" s="4">
        <f t="shared" si="2"/>
        <v>1.0117582596021335</v>
      </c>
      <c r="O19" s="4">
        <f t="shared" si="3"/>
        <v>2.2078247268585844</v>
      </c>
      <c r="P19" s="4">
        <f t="shared" si="4"/>
        <v>1.5898385594000821</v>
      </c>
      <c r="Q19" s="4">
        <f t="shared" si="5"/>
        <v>1.4412537997807102</v>
      </c>
      <c r="R19" s="4">
        <f t="shared" si="6"/>
        <v>0.90654121654021513</v>
      </c>
      <c r="T19" s="2"/>
    </row>
    <row r="20" spans="1:20" x14ac:dyDescent="0.25">
      <c r="A20" s="1"/>
      <c r="B20" s="1"/>
      <c r="K20" s="2" t="s">
        <v>11</v>
      </c>
      <c r="L20" s="4">
        <f>AVERAGE(L2:L19)</f>
        <v>1.0038964381495841</v>
      </c>
      <c r="M20" s="4">
        <f>AVERAGE(M2:M19)</f>
        <v>0.84436400946684231</v>
      </c>
      <c r="N20" s="4">
        <f t="shared" ref="N20:R20" si="7">AVERAGE(N2:N19)</f>
        <v>1.0067131404061551</v>
      </c>
      <c r="O20" s="4">
        <f t="shared" si="7"/>
        <v>1.316402535934472</v>
      </c>
      <c r="P20" s="4">
        <f t="shared" si="7"/>
        <v>1.0932414163682456</v>
      </c>
      <c r="Q20" s="4">
        <f t="shared" si="7"/>
        <v>1.1654918761256621</v>
      </c>
      <c r="R20" s="4">
        <f t="shared" si="7"/>
        <v>1.0837834751137305</v>
      </c>
      <c r="T20" s="2"/>
    </row>
    <row r="21" spans="1:20" x14ac:dyDescent="0.25">
      <c r="B21" s="1" t="s">
        <v>10</v>
      </c>
      <c r="C21" s="2">
        <f>AVERAGE(C3:C19)</f>
        <v>5.6802134563708128E-4</v>
      </c>
      <c r="D21" s="2">
        <f t="shared" ref="D21:I21" si="8">AVERAGE(D3:D19)</f>
        <v>-2.0571840927004814E-2</v>
      </c>
      <c r="E21" s="2">
        <f t="shared" si="8"/>
        <v>6.8762755408362654E-4</v>
      </c>
      <c r="F21" s="2">
        <f t="shared" si="8"/>
        <v>4.6588690841899198E-2</v>
      </c>
      <c r="G21" s="2">
        <f t="shared" si="8"/>
        <v>2.7272498594624373E-2</v>
      </c>
      <c r="H21" s="2">
        <f t="shared" si="8"/>
        <v>2.1500789943863365E-2</v>
      </c>
      <c r="I21" s="2">
        <f t="shared" si="8"/>
        <v>-5.7716930613798253E-3</v>
      </c>
      <c r="K21" s="2" t="s">
        <v>12</v>
      </c>
      <c r="L21" s="2">
        <f>LN(L19/L2)/17</f>
        <v>5.6802134563706198E-4</v>
      </c>
      <c r="M21" s="2">
        <f>LN(M19/M2)/17</f>
        <v>-2.0571840927004821E-2</v>
      </c>
      <c r="N21" s="2">
        <f t="shared" ref="N21:Q21" si="9">LN(N19/N2)/17</f>
        <v>6.8762755408362415E-4</v>
      </c>
      <c r="O21" s="2">
        <f t="shared" si="9"/>
        <v>4.6588690841899198E-2</v>
      </c>
      <c r="P21" s="2">
        <f t="shared" si="9"/>
        <v>2.727249859462438E-2</v>
      </c>
      <c r="Q21" s="2">
        <f t="shared" si="9"/>
        <v>2.1500789943863369E-2</v>
      </c>
      <c r="R21" s="2">
        <f>LN(R19/R2)/17</f>
        <v>-5.7716930613798314E-3</v>
      </c>
    </row>
    <row r="22" spans="1:20" x14ac:dyDescent="0.25">
      <c r="B22" s="1"/>
      <c r="C22" s="15">
        <f t="shared" ref="C22:I22" si="10">C21-L21</f>
        <v>1.9298798670241979E-17</v>
      </c>
      <c r="D22" s="15">
        <f t="shared" si="10"/>
        <v>0</v>
      </c>
      <c r="E22" s="15">
        <f t="shared" si="10"/>
        <v>2.3852447794681098E-18</v>
      </c>
      <c r="F22" s="15">
        <f t="shared" si="10"/>
        <v>0</v>
      </c>
      <c r="G22" s="15">
        <f t="shared" si="10"/>
        <v>0</v>
      </c>
      <c r="H22" s="15">
        <f t="shared" si="10"/>
        <v>0</v>
      </c>
      <c r="I22" s="15">
        <f t="shared" si="10"/>
        <v>0</v>
      </c>
      <c r="K22" s="2" t="s">
        <v>13</v>
      </c>
      <c r="L22" s="2">
        <f>LN(L19/L20)</f>
        <v>5.7674961799449682E-3</v>
      </c>
      <c r="M22" s="2">
        <f>LN(M19/M20)</f>
        <v>-0.18054970923123279</v>
      </c>
      <c r="N22" s="2">
        <f t="shared" ref="N22:R22" si="11">LN(N19/N20)</f>
        <v>4.9989607999892521E-3</v>
      </c>
      <c r="O22" s="2">
        <f t="shared" si="11"/>
        <v>0.5171050798107526</v>
      </c>
      <c r="P22" s="2">
        <f t="shared" si="11"/>
        <v>0.37448541630968285</v>
      </c>
      <c r="Q22" s="2">
        <f t="shared" si="11"/>
        <v>0.21237021986744728</v>
      </c>
      <c r="R22" s="2">
        <f t="shared" si="11"/>
        <v>-0.17857691890393579</v>
      </c>
    </row>
    <row r="23" spans="1:20" x14ac:dyDescent="0.25">
      <c r="A23" s="1"/>
      <c r="B23" s="1"/>
      <c r="M23" s="3"/>
    </row>
    <row r="24" spans="1:20" x14ac:dyDescent="0.25">
      <c r="A24" s="1">
        <v>1002</v>
      </c>
      <c r="B24" s="1">
        <v>2006</v>
      </c>
      <c r="M24" s="3"/>
    </row>
    <row r="25" spans="1:20" x14ac:dyDescent="0.25">
      <c r="A25" s="1">
        <v>1002</v>
      </c>
      <c r="B25" s="1">
        <v>2007</v>
      </c>
      <c r="C25" s="2">
        <v>1.4594684762414545E-4</v>
      </c>
      <c r="D25" s="2">
        <v>-2.0571840927004814E-2</v>
      </c>
      <c r="E25" s="2">
        <v>1.5408039325848222E-3</v>
      </c>
      <c r="F25" s="2">
        <v>1.1796951293945313E-3</v>
      </c>
      <c r="G25" s="2">
        <v>-1.7705395817756653E-2</v>
      </c>
      <c r="H25" s="2">
        <v>5.5243922397494316E-3</v>
      </c>
      <c r="I25" s="2">
        <v>2.3229598999023438E-2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20" x14ac:dyDescent="0.25">
      <c r="A26" s="1">
        <v>1002</v>
      </c>
      <c r="B26" s="1">
        <v>2008</v>
      </c>
      <c r="C26" s="2">
        <v>3.7254701601341367E-4</v>
      </c>
      <c r="D26" s="2">
        <v>-2.0571840927004814E-2</v>
      </c>
      <c r="E26" s="2">
        <v>6.2584260012954473E-4</v>
      </c>
      <c r="F26" s="2">
        <v>1.8497705459594727E-3</v>
      </c>
      <c r="G26" s="2">
        <v>-1.7723681405186653E-2</v>
      </c>
      <c r="H26" s="2">
        <v>1.4101679436862469E-2</v>
      </c>
      <c r="I26" s="2">
        <v>3.1826019287109375E-2</v>
      </c>
      <c r="K26" s="1">
        <v>2007</v>
      </c>
      <c r="L26" s="4">
        <f t="shared" ref="L26:L42" si="12">L25*EXP(C25)</f>
        <v>1.0001459574983835</v>
      </c>
      <c r="M26" s="4">
        <f t="shared" ref="M26:M42" si="13">M25*EXP(D25)</f>
        <v>0.97963831582170435</v>
      </c>
      <c r="N26" s="4">
        <f t="shared" ref="N26:N42" si="14">N25*EXP(E25)</f>
        <v>1.0015419915808634</v>
      </c>
      <c r="O26" s="4">
        <f t="shared" ref="O26:O42" si="15">O25*EXP(F25)</f>
        <v>1.001180391243401</v>
      </c>
      <c r="P26" s="4">
        <f t="shared" ref="P26:P42" si="16">P25*EXP(G25)</f>
        <v>0.98245042373193137</v>
      </c>
      <c r="Q26" s="4">
        <f t="shared" ref="Q26:Q42" si="17">Q25*EXP(H25)</f>
        <v>1.005539679833148</v>
      </c>
      <c r="R26" s="4">
        <f t="shared" ref="R26:R42" si="18">R25*EXP(I25)</f>
        <v>1.023501507493602</v>
      </c>
    </row>
    <row r="27" spans="1:20" x14ac:dyDescent="0.25">
      <c r="A27" s="1">
        <v>1002</v>
      </c>
      <c r="B27" s="1">
        <v>2009</v>
      </c>
      <c r="C27" s="2">
        <v>2.4574776762165129E-4</v>
      </c>
      <c r="D27" s="2">
        <v>-2.0571840927004814E-2</v>
      </c>
      <c r="E27" s="2">
        <v>9.8655710462480783E-4</v>
      </c>
      <c r="F27" s="2">
        <v>2.8944015502929688E-3</v>
      </c>
      <c r="G27" s="2">
        <v>-1.6445133835077286E-2</v>
      </c>
      <c r="H27" s="2">
        <v>9.3020638450980186E-3</v>
      </c>
      <c r="I27" s="2">
        <v>2.5747299194335938E-2</v>
      </c>
      <c r="K27" s="1">
        <v>2008</v>
      </c>
      <c r="L27" s="4">
        <f t="shared" si="12"/>
        <v>1.0005186283048155</v>
      </c>
      <c r="M27" s="4">
        <f t="shared" si="13"/>
        <v>0.95969122982598531</v>
      </c>
      <c r="N27" s="4">
        <f t="shared" si="14"/>
        <v>1.0021689954074005</v>
      </c>
      <c r="O27" s="4">
        <f t="shared" si="15"/>
        <v>1.0030340591439071</v>
      </c>
      <c r="P27" s="4">
        <f t="shared" si="16"/>
        <v>0.96519118584187313</v>
      </c>
      <c r="Q27" s="4">
        <f t="shared" si="17"/>
        <v>1.0198199291647674</v>
      </c>
      <c r="R27" s="4">
        <f t="shared" si="18"/>
        <v>1.0565993792878905</v>
      </c>
    </row>
    <row r="28" spans="1:20" x14ac:dyDescent="0.25">
      <c r="A28" s="1">
        <v>1002</v>
      </c>
      <c r="B28" s="1">
        <v>2010</v>
      </c>
      <c r="C28" s="2">
        <v>1.2733765470329672E-4</v>
      </c>
      <c r="D28" s="2">
        <v>-2.0571840927004814E-2</v>
      </c>
      <c r="E28" s="2">
        <v>7.0521724410355091E-4</v>
      </c>
      <c r="F28" s="2">
        <v>4.5142173767089844E-3</v>
      </c>
      <c r="G28" s="2">
        <v>-1.5225068666040897E-2</v>
      </c>
      <c r="H28" s="2">
        <v>4.8199952580034733E-3</v>
      </c>
      <c r="I28" s="2">
        <v>2.0044326782226563E-2</v>
      </c>
      <c r="K28" s="1">
        <v>2009</v>
      </c>
      <c r="L28" s="4">
        <f t="shared" si="12"/>
        <v>1.0007645337383035</v>
      </c>
      <c r="M28" s="4">
        <f t="shared" si="13"/>
        <v>0.94015030009558842</v>
      </c>
      <c r="N28" s="4">
        <f t="shared" si="14"/>
        <v>1.0031581802132725</v>
      </c>
      <c r="O28" s="4">
        <f t="shared" si="15"/>
        <v>1.0059414480253976</v>
      </c>
      <c r="P28" s="4">
        <f t="shared" si="16"/>
        <v>0.94944828942750303</v>
      </c>
      <c r="Q28" s="4">
        <f t="shared" si="17"/>
        <v>1.0293506180718794</v>
      </c>
      <c r="R28" s="4">
        <f t="shared" si="18"/>
        <v>1.0841572070762819</v>
      </c>
    </row>
    <row r="29" spans="1:20" x14ac:dyDescent="0.25">
      <c r="A29" s="1">
        <v>1002</v>
      </c>
      <c r="B29" s="1">
        <v>2011</v>
      </c>
      <c r="C29" s="2">
        <v>3.9377302164211869E-4</v>
      </c>
      <c r="D29" s="2">
        <v>-2.0571840927004814E-2</v>
      </c>
      <c r="E29" s="2">
        <v>7.7376904664561152E-4</v>
      </c>
      <c r="F29" s="2">
        <v>7.0045590400695801E-3</v>
      </c>
      <c r="G29" s="2">
        <v>-1.239973958581686E-2</v>
      </c>
      <c r="H29" s="2">
        <v>1.4905128628015518E-2</v>
      </c>
      <c r="I29" s="2">
        <v>2.7304649353027344E-2</v>
      </c>
      <c r="K29" s="1">
        <v>2010</v>
      </c>
      <c r="L29" s="4">
        <f t="shared" si="12"/>
        <v>1.0008919768609221</v>
      </c>
      <c r="M29" s="4">
        <f t="shared" si="13"/>
        <v>0.92100725660491223</v>
      </c>
      <c r="N29" s="4">
        <f t="shared" si="14"/>
        <v>1.0038658741701836</v>
      </c>
      <c r="O29" s="4">
        <f t="shared" si="15"/>
        <v>1.0104927514475941</v>
      </c>
      <c r="P29" s="4">
        <f t="shared" si="16"/>
        <v>0.93510236002395042</v>
      </c>
      <c r="Q29" s="4">
        <f t="shared" si="17"/>
        <v>1.0343240595231888</v>
      </c>
      <c r="R29" s="4">
        <f t="shared" si="18"/>
        <v>1.1061076645657948</v>
      </c>
    </row>
    <row r="30" spans="1:20" x14ac:dyDescent="0.25">
      <c r="A30" s="1">
        <v>1002</v>
      </c>
      <c r="B30" s="1">
        <v>2012</v>
      </c>
      <c r="C30" s="2">
        <v>1.5240289212670177E-4</v>
      </c>
      <c r="D30" s="2">
        <v>-2.0571840927004814E-2</v>
      </c>
      <c r="E30" s="2">
        <v>1.2420875718817115E-3</v>
      </c>
      <c r="F30" s="2">
        <v>1.0782897472381592E-2</v>
      </c>
      <c r="G30" s="2">
        <v>-8.3944527432322502E-3</v>
      </c>
      <c r="H30" s="2">
        <v>5.7687666267156601E-3</v>
      </c>
      <c r="I30" s="2">
        <v>1.4163970947265625E-2</v>
      </c>
      <c r="K30" s="1">
        <v>2011</v>
      </c>
      <c r="L30" s="4">
        <f t="shared" si="12"/>
        <v>1.0012861787269243</v>
      </c>
      <c r="M30" s="4">
        <f t="shared" si="13"/>
        <v>0.90225399772000447</v>
      </c>
      <c r="N30" s="4">
        <f t="shared" si="14"/>
        <v>1.0046429351046795</v>
      </c>
      <c r="O30" s="4">
        <f t="shared" si="15"/>
        <v>1.0175956548966631</v>
      </c>
      <c r="P30" s="4">
        <f t="shared" si="16"/>
        <v>0.92357892571289124</v>
      </c>
      <c r="Q30" s="4">
        <f t="shared" si="17"/>
        <v>1.0498562598397925</v>
      </c>
      <c r="R30" s="4">
        <f t="shared" si="18"/>
        <v>1.1367256509538524</v>
      </c>
    </row>
    <row r="31" spans="1:20" x14ac:dyDescent="0.25">
      <c r="A31" s="1">
        <v>1002</v>
      </c>
      <c r="B31" s="1">
        <v>2013</v>
      </c>
      <c r="C31" s="2">
        <v>1.5245233953464776E-4</v>
      </c>
      <c r="D31" s="2">
        <v>-2.0571840927004814E-2</v>
      </c>
      <c r="E31" s="2">
        <v>9.784024441614747E-4</v>
      </c>
      <c r="F31" s="2">
        <v>1.6398489475250244E-2</v>
      </c>
      <c r="G31" s="2">
        <v>-3.0424967408180237E-3</v>
      </c>
      <c r="H31" s="2">
        <v>5.7706385850906372E-3</v>
      </c>
      <c r="I31" s="2">
        <v>8.8129043579101563E-3</v>
      </c>
      <c r="K31" s="1">
        <v>2012</v>
      </c>
      <c r="L31" s="4">
        <f t="shared" si="12"/>
        <v>1.001438789265257</v>
      </c>
      <c r="M31" s="4">
        <f t="shared" si="13"/>
        <v>0.88388258676982512</v>
      </c>
      <c r="N31" s="4">
        <f t="shared" si="14"/>
        <v>1.0058915649017981</v>
      </c>
      <c r="O31" s="4">
        <f t="shared" si="15"/>
        <v>1.0286276560891434</v>
      </c>
      <c r="P31" s="4">
        <f t="shared" si="16"/>
        <v>0.91585843604566941</v>
      </c>
      <c r="Q31" s="4">
        <f t="shared" si="17"/>
        <v>1.0559301381434254</v>
      </c>
      <c r="R31" s="4">
        <f t="shared" si="18"/>
        <v>1.1529407641589893</v>
      </c>
    </row>
    <row r="32" spans="1:20" x14ac:dyDescent="0.25">
      <c r="A32" s="1">
        <v>1002</v>
      </c>
      <c r="B32" s="1">
        <v>2014</v>
      </c>
      <c r="C32" s="2">
        <v>1.6801836318336427E-4</v>
      </c>
      <c r="D32" s="2">
        <v>-2.0571840927004814E-2</v>
      </c>
      <c r="E32" s="2">
        <v>9.3357800506055355E-4</v>
      </c>
      <c r="F32" s="2">
        <v>2.4482429027557373E-2</v>
      </c>
      <c r="G32" s="2">
        <v>5.0121843814849854E-3</v>
      </c>
      <c r="H32" s="2">
        <v>6.3598449341952801E-3</v>
      </c>
      <c r="I32" s="2">
        <v>1.3475418090820313E-3</v>
      </c>
      <c r="K32" s="1">
        <v>2013</v>
      </c>
      <c r="L32" s="4">
        <f t="shared" si="12"/>
        <v>1.0015914725897506</v>
      </c>
      <c r="M32" s="4">
        <f t="shared" si="13"/>
        <v>0.86588524868732297</v>
      </c>
      <c r="N32" s="4">
        <f t="shared" si="14"/>
        <v>1.0068762132801015</v>
      </c>
      <c r="O32" s="4">
        <f t="shared" si="15"/>
        <v>1.045634659351766</v>
      </c>
      <c r="P32" s="4">
        <f t="shared" si="16"/>
        <v>0.91307617439618327</v>
      </c>
      <c r="Q32" s="4">
        <f t="shared" si="17"/>
        <v>1.0620411445883777</v>
      </c>
      <c r="R32" s="4">
        <f t="shared" si="18"/>
        <v>1.1631464255489807</v>
      </c>
    </row>
    <row r="33" spans="1:18" x14ac:dyDescent="0.25">
      <c r="A33" s="1">
        <v>1002</v>
      </c>
      <c r="B33" s="1">
        <v>2015</v>
      </c>
      <c r="C33" s="2">
        <v>1.4820901560597122E-4</v>
      </c>
      <c r="D33" s="2">
        <v>-2.0571840927004814E-2</v>
      </c>
      <c r="E33" s="2">
        <v>2.93752207653597E-4</v>
      </c>
      <c r="F33" s="2">
        <v>3.5562217235565186E-2</v>
      </c>
      <c r="G33" s="2">
        <v>1.5432337298989296E-2</v>
      </c>
      <c r="H33" s="2">
        <v>5.6100198999047279E-3</v>
      </c>
      <c r="I33" s="2">
        <v>-9.822845458984375E-3</v>
      </c>
      <c r="K33" s="1">
        <v>2014</v>
      </c>
      <c r="L33" s="4">
        <f t="shared" si="12"/>
        <v>1.0017597724878944</v>
      </c>
      <c r="M33" s="4">
        <f t="shared" si="13"/>
        <v>0.84825436671890675</v>
      </c>
      <c r="N33" s="4">
        <f t="shared" si="14"/>
        <v>1.0078166496837047</v>
      </c>
      <c r="O33" s="4">
        <f t="shared" si="15"/>
        <v>1.0715502799093279</v>
      </c>
      <c r="P33" s="4">
        <f t="shared" si="16"/>
        <v>0.91766416886875724</v>
      </c>
      <c r="Q33" s="4">
        <f t="shared" si="17"/>
        <v>1.06881708570989</v>
      </c>
      <c r="R33" s="4">
        <f t="shared" si="18"/>
        <v>1.1647148705227399</v>
      </c>
    </row>
    <row r="34" spans="1:18" x14ac:dyDescent="0.25">
      <c r="A34" s="1">
        <v>1002</v>
      </c>
      <c r="B34" s="1">
        <v>2016</v>
      </c>
      <c r="C34" s="2">
        <v>1.5993675333447754E-4</v>
      </c>
      <c r="D34" s="2">
        <v>-2.0571840927004814E-2</v>
      </c>
      <c r="E34" s="2">
        <v>6.2622968107461929E-4</v>
      </c>
      <c r="F34" s="2">
        <v>4.9650132656097412E-2</v>
      </c>
      <c r="G34" s="2">
        <v>2.9864458367228508E-2</v>
      </c>
      <c r="H34" s="2">
        <v>6.0539389960467815E-3</v>
      </c>
      <c r="I34" s="2">
        <v>-2.3810386657714844E-2</v>
      </c>
      <c r="K34" s="1">
        <v>2015</v>
      </c>
      <c r="L34" s="4">
        <f t="shared" si="12"/>
        <v>1.0019082533204757</v>
      </c>
      <c r="M34" s="4">
        <f t="shared" si="13"/>
        <v>0.83098247920091617</v>
      </c>
      <c r="N34" s="4">
        <f t="shared" si="14"/>
        <v>1.0081127415361477</v>
      </c>
      <c r="O34" s="4">
        <f t="shared" si="15"/>
        <v>1.1103426671784875</v>
      </c>
      <c r="P34" s="4">
        <f t="shared" si="16"/>
        <v>0.93193571023211119</v>
      </c>
      <c r="Q34" s="4">
        <f t="shared" si="17"/>
        <v>1.0748300214044526</v>
      </c>
      <c r="R34" s="4">
        <f t="shared" si="18"/>
        <v>1.1533300634874273</v>
      </c>
    </row>
    <row r="35" spans="1:18" x14ac:dyDescent="0.25">
      <c r="A35" s="1">
        <v>1002</v>
      </c>
      <c r="B35" s="1">
        <v>2017</v>
      </c>
      <c r="C35" s="2">
        <v>1.6591155144851655E-4</v>
      </c>
      <c r="D35" s="2">
        <v>-2.0571840927004814E-2</v>
      </c>
      <c r="E35" s="2">
        <v>6.5211416222155094E-4</v>
      </c>
      <c r="F35" s="2">
        <v>6.5617382526397705E-2</v>
      </c>
      <c r="G35" s="2">
        <v>4.5863568782806396E-2</v>
      </c>
      <c r="H35" s="2">
        <v>6.2800976447761059E-3</v>
      </c>
      <c r="I35" s="2">
        <v>-3.9583206176757813E-2</v>
      </c>
      <c r="K35" s="1">
        <v>2016</v>
      </c>
      <c r="L35" s="4">
        <f t="shared" si="12"/>
        <v>1.0020685080886229</v>
      </c>
      <c r="M35" s="4">
        <f t="shared" si="13"/>
        <v>0.81406227640173001</v>
      </c>
      <c r="N35" s="4">
        <f t="shared" si="14"/>
        <v>1.008744249370604</v>
      </c>
      <c r="O35" s="4">
        <f t="shared" si="15"/>
        <v>1.1668628344527074</v>
      </c>
      <c r="P35" s="4">
        <f t="shared" si="16"/>
        <v>0.96018722379733523</v>
      </c>
      <c r="Q35" s="4">
        <f t="shared" si="17"/>
        <v>1.0813567129476913</v>
      </c>
      <c r="R35" s="4">
        <f t="shared" si="18"/>
        <v>1.1261931806261389</v>
      </c>
    </row>
    <row r="36" spans="1:18" x14ac:dyDescent="0.25">
      <c r="A36" s="1">
        <v>1002</v>
      </c>
      <c r="B36" s="1">
        <v>2018</v>
      </c>
      <c r="C36" s="2">
        <v>1.7930479953065515E-4</v>
      </c>
      <c r="D36" s="2">
        <v>-2.0571840927004814E-2</v>
      </c>
      <c r="E36" s="2">
        <v>4.9764895811676979E-4</v>
      </c>
      <c r="F36" s="2">
        <v>8.070296049118042E-2</v>
      </c>
      <c r="G36" s="2">
        <v>6.0808073729276657E-2</v>
      </c>
      <c r="H36" s="2">
        <v>6.7870602943003178E-3</v>
      </c>
      <c r="I36" s="2">
        <v>-5.4020881652832031E-2</v>
      </c>
      <c r="K36" s="1">
        <v>2017</v>
      </c>
      <c r="L36" s="4">
        <f t="shared" si="12"/>
        <v>1.0022347766220112</v>
      </c>
      <c r="M36" s="4">
        <f t="shared" si="13"/>
        <v>0.79748659742817352</v>
      </c>
      <c r="N36" s="4">
        <f t="shared" si="14"/>
        <v>1.0094022803140077</v>
      </c>
      <c r="O36" s="4">
        <f t="shared" si="15"/>
        <v>1.2459972235044292</v>
      </c>
      <c r="P36" s="4">
        <f t="shared" si="16"/>
        <v>1.0052503148859002</v>
      </c>
      <c r="Q36" s="4">
        <f t="shared" si="17"/>
        <v>1.0881691075556599</v>
      </c>
      <c r="R36" s="4">
        <f t="shared" si="18"/>
        <v>1.0824855936900948</v>
      </c>
    </row>
    <row r="37" spans="1:18" x14ac:dyDescent="0.25">
      <c r="A37" s="1">
        <v>1002</v>
      </c>
      <c r="B37" s="1">
        <v>2019</v>
      </c>
      <c r="C37" s="2">
        <v>1.610647450434044E-4</v>
      </c>
      <c r="D37" s="2">
        <v>-2.0571840927004814E-2</v>
      </c>
      <c r="E37" s="2">
        <v>4.8232797416858375E-4</v>
      </c>
      <c r="F37" s="2">
        <v>9.091988205909729E-2</v>
      </c>
      <c r="G37" s="2">
        <v>7.0991434156894684E-2</v>
      </c>
      <c r="H37" s="2">
        <v>6.0966359451413155E-3</v>
      </c>
      <c r="I37" s="2">
        <v>-6.4894676208496094E-2</v>
      </c>
      <c r="K37" s="1">
        <v>2018</v>
      </c>
      <c r="L37" s="4">
        <f t="shared" si="12"/>
        <v>1.002414498239709</v>
      </c>
      <c r="M37" s="4">
        <f t="shared" si="13"/>
        <v>0.78124842719491749</v>
      </c>
      <c r="N37" s="4">
        <f t="shared" si="14"/>
        <v>1.0099047333193645</v>
      </c>
      <c r="O37" s="4">
        <f t="shared" si="15"/>
        <v>1.3507218490219439</v>
      </c>
      <c r="P37" s="4">
        <f t="shared" si="16"/>
        <v>1.0682744185767197</v>
      </c>
      <c r="Q37" s="4">
        <f t="shared" si="17"/>
        <v>1.0955796965091824</v>
      </c>
      <c r="R37" s="4">
        <f t="shared" si="18"/>
        <v>1.0255601906722003</v>
      </c>
    </row>
    <row r="38" spans="1:18" x14ac:dyDescent="0.25">
      <c r="A38" s="1">
        <v>1002</v>
      </c>
      <c r="B38" s="1">
        <v>2020</v>
      </c>
      <c r="C38" s="2">
        <v>1.5405258454848081E-4</v>
      </c>
      <c r="D38" s="2">
        <v>-2.0571840927004814E-2</v>
      </c>
      <c r="E38" s="2">
        <v>5.7169486535713077E-4</v>
      </c>
      <c r="F38" s="2">
        <v>9.2839688062667847E-2</v>
      </c>
      <c r="G38" s="2">
        <v>7.299359142780304E-2</v>
      </c>
      <c r="H38" s="2">
        <v>5.8312108740210533E-3</v>
      </c>
      <c r="I38" s="2">
        <v>-6.7162513732910156E-2</v>
      </c>
      <c r="K38" s="1">
        <v>2019</v>
      </c>
      <c r="L38" s="4">
        <f t="shared" si="12"/>
        <v>1.0025759648782382</v>
      </c>
      <c r="M38" s="4">
        <f t="shared" si="13"/>
        <v>0.76534089345558443</v>
      </c>
      <c r="N38" s="4">
        <f t="shared" si="14"/>
        <v>1.0103919561146359</v>
      </c>
      <c r="O38" s="4">
        <f t="shared" si="15"/>
        <v>1.4792852539227801</v>
      </c>
      <c r="P38" s="4">
        <f t="shared" si="16"/>
        <v>1.1468695359128194</v>
      </c>
      <c r="Q38" s="4">
        <f t="shared" si="17"/>
        <v>1.1022794492926125</v>
      </c>
      <c r="R38" s="4">
        <f t="shared" si="18"/>
        <v>0.96112030991846176</v>
      </c>
    </row>
    <row r="39" spans="1:18" x14ac:dyDescent="0.25">
      <c r="A39" s="1">
        <v>1002</v>
      </c>
      <c r="B39" s="1">
        <v>2021</v>
      </c>
      <c r="C39" s="2">
        <v>1.1319320037728176E-4</v>
      </c>
      <c r="D39" s="2">
        <v>-2.0571840927004814E-2</v>
      </c>
      <c r="E39" s="2">
        <v>3.7496443837881088E-4</v>
      </c>
      <c r="F39" s="2">
        <v>8.5754334926605225E-2</v>
      </c>
      <c r="G39" s="2">
        <v>6.567065417766571E-2</v>
      </c>
      <c r="H39" s="2">
        <v>4.2845983989536762E-3</v>
      </c>
      <c r="I39" s="2">
        <v>-6.13861083984375E-2</v>
      </c>
      <c r="K39" s="1">
        <v>2020</v>
      </c>
      <c r="L39" s="4">
        <f t="shared" si="12"/>
        <v>1.0027304261941108</v>
      </c>
      <c r="M39" s="4">
        <f t="shared" si="13"/>
        <v>0.74975726389430719</v>
      </c>
      <c r="N39" s="4">
        <f t="shared" si="14"/>
        <v>1.0109697571551519</v>
      </c>
      <c r="O39" s="4">
        <f t="shared" si="15"/>
        <v>1.6231987227355118</v>
      </c>
      <c r="P39" s="4">
        <f t="shared" si="16"/>
        <v>1.2337146752637129</v>
      </c>
      <c r="Q39" s="4">
        <f t="shared" si="17"/>
        <v>1.1087258500983614</v>
      </c>
      <c r="R39" s="4">
        <f t="shared" si="18"/>
        <v>0.89868904056420118</v>
      </c>
    </row>
    <row r="40" spans="1:18" x14ac:dyDescent="0.25">
      <c r="A40" s="1">
        <v>1002</v>
      </c>
      <c r="B40" s="1">
        <v>2022</v>
      </c>
      <c r="C40" s="2">
        <v>9.4425151473842561E-5</v>
      </c>
      <c r="D40" s="2">
        <v>-2.0571840927004814E-2</v>
      </c>
      <c r="E40" s="2">
        <v>4.6083272900432348E-4</v>
      </c>
      <c r="F40" s="2">
        <v>7.2177261114120483E-2</v>
      </c>
      <c r="G40" s="2">
        <v>5.2160676568746567E-2</v>
      </c>
      <c r="H40" s="2">
        <v>3.5741887986660004E-3</v>
      </c>
      <c r="I40" s="2">
        <v>-4.8586845397949219E-2</v>
      </c>
      <c r="K40" s="1">
        <v>2021</v>
      </c>
      <c r="L40" s="4">
        <f t="shared" si="12"/>
        <v>1.0028439348842519</v>
      </c>
      <c r="M40" s="4">
        <f t="shared" si="13"/>
        <v>0.73449094327650821</v>
      </c>
      <c r="N40" s="4">
        <f t="shared" si="14"/>
        <v>1.011348905941575</v>
      </c>
      <c r="O40" s="4">
        <f t="shared" si="15"/>
        <v>1.7685377188142979</v>
      </c>
      <c r="P40" s="4">
        <f t="shared" si="16"/>
        <v>1.3174530083730032</v>
      </c>
      <c r="Q40" s="4">
        <f t="shared" si="17"/>
        <v>1.1134864865252856</v>
      </c>
      <c r="R40" s="4">
        <f t="shared" si="18"/>
        <v>0.84518114015061008</v>
      </c>
    </row>
    <row r="41" spans="1:18" x14ac:dyDescent="0.25">
      <c r="A41" s="1">
        <v>1002</v>
      </c>
      <c r="B41" s="1">
        <v>2023</v>
      </c>
      <c r="C41" s="2">
        <v>9.7462871053721756E-5</v>
      </c>
      <c r="D41" s="2">
        <v>-2.0571840927004814E-2</v>
      </c>
      <c r="E41" s="2">
        <v>2.9694644035771489E-4</v>
      </c>
      <c r="F41" s="2">
        <v>5.6145444512367249E-2</v>
      </c>
      <c r="G41" s="2">
        <v>3.5968013107776642E-2</v>
      </c>
      <c r="H41" s="2">
        <v>3.6891726776957512E-3</v>
      </c>
      <c r="I41" s="2">
        <v>-3.2279014587402344E-2</v>
      </c>
      <c r="K41" s="1">
        <v>2022</v>
      </c>
      <c r="L41" s="4">
        <f t="shared" si="12"/>
        <v>1.0029386330455818</v>
      </c>
      <c r="M41" s="4">
        <f t="shared" si="13"/>
        <v>0.71953547065769352</v>
      </c>
      <c r="N41" s="4">
        <f t="shared" si="14"/>
        <v>1.011815076022841</v>
      </c>
      <c r="O41" s="4">
        <f t="shared" si="15"/>
        <v>1.9009054374550043</v>
      </c>
      <c r="P41" s="4">
        <f t="shared" si="16"/>
        <v>1.3879960414467927</v>
      </c>
      <c r="Q41" s="4">
        <f t="shared" si="17"/>
        <v>1.1174734182318513</v>
      </c>
      <c r="R41" s="4">
        <f t="shared" si="18"/>
        <v>0.80509809410681887</v>
      </c>
    </row>
    <row r="42" spans="1:18" x14ac:dyDescent="0.25">
      <c r="A42" s="1"/>
      <c r="B42" s="1"/>
      <c r="K42" s="1">
        <v>2023</v>
      </c>
      <c r="L42" s="4">
        <f t="shared" si="12"/>
        <v>1.0030363870878667</v>
      </c>
      <c r="M42" s="4">
        <f t="shared" si="13"/>
        <v>0.70488451664908025</v>
      </c>
      <c r="N42" s="4">
        <f t="shared" si="14"/>
        <v>1.0121155755218865</v>
      </c>
      <c r="O42" s="4">
        <f t="shared" si="15"/>
        <v>2.0106856095766537</v>
      </c>
      <c r="P42" s="4">
        <f t="shared" si="16"/>
        <v>1.4388281868938495</v>
      </c>
      <c r="Q42" s="4">
        <f t="shared" si="17"/>
        <v>1.1216035843982373</v>
      </c>
      <c r="R42" s="4">
        <f t="shared" si="18"/>
        <v>0.77952527409364203</v>
      </c>
    </row>
    <row r="43" spans="1:18" x14ac:dyDescent="0.25">
      <c r="B43" s="1" t="s">
        <v>10</v>
      </c>
      <c r="C43" s="2">
        <f>AVERAGE(C25:C41)</f>
        <v>1.7834038675680538E-4</v>
      </c>
      <c r="D43" s="2">
        <f t="shared" ref="D43:I43" si="19">AVERAGE(D25:D41)</f>
        <v>-2.0571840927004814E-2</v>
      </c>
      <c r="E43" s="2">
        <f t="shared" si="19"/>
        <v>7.0839820032501043E-4</v>
      </c>
      <c r="F43" s="2">
        <f t="shared" si="19"/>
        <v>4.1086809600100797E-2</v>
      </c>
      <c r="G43" s="2">
        <f t="shared" si="19"/>
        <v>2.1401707247337875E-2</v>
      </c>
      <c r="H43" s="2">
        <f t="shared" si="19"/>
        <v>6.7505548872491897E-3</v>
      </c>
      <c r="I43" s="2">
        <f t="shared" si="19"/>
        <v>-1.4651186325970818E-2</v>
      </c>
      <c r="K43" s="2" t="s">
        <v>11</v>
      </c>
      <c r="L43" s="4">
        <f>AVERAGE(L25:L42)</f>
        <v>1.0017304828796176</v>
      </c>
      <c r="M43" s="4">
        <f>AVERAGE(M25:M42)</f>
        <v>0.84436400946684231</v>
      </c>
      <c r="N43" s="4">
        <f t="shared" ref="N43:R43" si="20">AVERAGE(N25:N42)</f>
        <v>1.007153759979901</v>
      </c>
      <c r="O43" s="4">
        <f t="shared" si="20"/>
        <v>1.2689219009316119</v>
      </c>
      <c r="P43" s="4">
        <f t="shared" si="20"/>
        <v>1.0551599488572778</v>
      </c>
      <c r="Q43" s="4">
        <f t="shared" si="20"/>
        <v>1.0682879578798778</v>
      </c>
      <c r="R43" s="4">
        <f t="shared" si="20"/>
        <v>1.0313931309398738</v>
      </c>
    </row>
    <row r="44" spans="1:18" x14ac:dyDescent="0.25">
      <c r="B44" s="1"/>
      <c r="C44" s="15">
        <f t="shared" ref="C44:I44" si="21">C43-L44</f>
        <v>-1.4338573731120796E-17</v>
      </c>
      <c r="D44" s="15">
        <f t="shared" si="21"/>
        <v>0</v>
      </c>
      <c r="E44" s="15">
        <f t="shared" si="21"/>
        <v>1.5287250632045613E-17</v>
      </c>
      <c r="F44" s="15">
        <f t="shared" si="21"/>
        <v>0</v>
      </c>
      <c r="G44" s="15">
        <f t="shared" si="21"/>
        <v>0</v>
      </c>
      <c r="H44" s="15">
        <f t="shared" si="21"/>
        <v>-1.9081958235744878E-17</v>
      </c>
      <c r="I44" s="15">
        <f t="shared" si="21"/>
        <v>0</v>
      </c>
      <c r="K44" s="2" t="s">
        <v>12</v>
      </c>
      <c r="L44" s="2">
        <f>LN(L42/L25)/17</f>
        <v>1.7834038675681972E-4</v>
      </c>
      <c r="M44" s="2">
        <f>LN(M42/M25)/17</f>
        <v>-2.0571840927004821E-2</v>
      </c>
      <c r="N44" s="2">
        <f t="shared" ref="N44:Q44" si="22">LN(N42/N25)/17</f>
        <v>7.0839820032499515E-4</v>
      </c>
      <c r="O44" s="2">
        <f t="shared" si="22"/>
        <v>4.1086809600100818E-2</v>
      </c>
      <c r="P44" s="2">
        <f t="shared" si="22"/>
        <v>2.1401707247337864E-2</v>
      </c>
      <c r="Q44" s="2">
        <f t="shared" si="22"/>
        <v>6.7505548872492088E-3</v>
      </c>
      <c r="R44" s="2">
        <f>LN(R42/R25)/17</f>
        <v>-1.4651186325970827E-2</v>
      </c>
    </row>
    <row r="45" spans="1:18" x14ac:dyDescent="0.25">
      <c r="A45" s="1"/>
      <c r="B45" s="1"/>
      <c r="K45" s="2" t="s">
        <v>13</v>
      </c>
      <c r="L45" s="2">
        <f t="shared" ref="L45:R45" si="23">LN(L42/L43)</f>
        <v>1.3027992556340585E-3</v>
      </c>
      <c r="M45" s="2">
        <f t="shared" si="23"/>
        <v>-0.18054970923123279</v>
      </c>
      <c r="N45" s="2">
        <f t="shared" si="23"/>
        <v>4.9144761832978492E-3</v>
      </c>
      <c r="O45" s="2">
        <f t="shared" si="23"/>
        <v>0.46030812015247574</v>
      </c>
      <c r="P45" s="2">
        <f t="shared" si="23"/>
        <v>0.31013665747713398</v>
      </c>
      <c r="Q45" s="2">
        <f t="shared" si="23"/>
        <v>4.8702105404080771E-2</v>
      </c>
      <c r="R45" s="2">
        <f t="shared" si="23"/>
        <v>-0.27998061021597731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6.1018363339826465E-4</v>
      </c>
      <c r="D47" s="2">
        <v>-2.0571840927004814E-2</v>
      </c>
      <c r="E47" s="2">
        <v>1.4199044089764357E-3</v>
      </c>
      <c r="F47" s="2">
        <v>6.1771273612976074E-4</v>
      </c>
      <c r="G47" s="2">
        <v>-1.7924040555953979E-2</v>
      </c>
      <c r="H47" s="2">
        <v>2.3096721619367599E-2</v>
      </c>
      <c r="I47" s="2">
        <v>4.1020393371582031E-2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4.3612124864012003E-4</v>
      </c>
      <c r="D48" s="2">
        <v>-2.0571840927004814E-2</v>
      </c>
      <c r="E48" s="2">
        <v>2.6899583172053099E-3</v>
      </c>
      <c r="F48" s="2">
        <v>9.676814079284668E-4</v>
      </c>
      <c r="G48" s="2">
        <v>-1.6478080302476883E-2</v>
      </c>
      <c r="H48" s="2">
        <v>1.650809682905674E-2</v>
      </c>
      <c r="I48" s="2">
        <v>3.2986640930175781E-2</v>
      </c>
      <c r="K48" s="1">
        <v>2007</v>
      </c>
      <c r="L48" s="4">
        <f t="shared" ref="L48:L64" si="24">L47*EXP(C47)</f>
        <v>1.0006103698333015</v>
      </c>
      <c r="M48" s="4">
        <f t="shared" ref="M48:M64" si="25">M47*EXP(D47)</f>
        <v>0.97963831582170435</v>
      </c>
      <c r="N48" s="4">
        <f t="shared" ref="N48:N64" si="26">N47*EXP(E47)</f>
        <v>1.0014209129505294</v>
      </c>
      <c r="O48" s="4">
        <f t="shared" ref="O48:O64" si="27">O47*EXP(F47)</f>
        <v>1.0006179035599314</v>
      </c>
      <c r="P48" s="4">
        <f t="shared" ref="P48:P64" si="28">P47*EXP(G47)</f>
        <v>0.98223563959780869</v>
      </c>
      <c r="Q48" s="4">
        <f t="shared" ref="Q48:Q64" si="29">Q47*EXP(H47)</f>
        <v>1.0233655163304873</v>
      </c>
      <c r="R48" s="4">
        <f t="shared" ref="R48:R64" si="30">R47*EXP(I47)</f>
        <v>1.0418733526392507</v>
      </c>
    </row>
    <row r="49" spans="1:18" x14ac:dyDescent="0.25">
      <c r="A49" s="1">
        <v>1003</v>
      </c>
      <c r="B49" s="1">
        <v>2009</v>
      </c>
      <c r="C49" s="2">
        <v>3.7539203185588121E-4</v>
      </c>
      <c r="D49" s="2">
        <v>-2.0571840927004814E-2</v>
      </c>
      <c r="E49" s="2">
        <v>6.4689817372709513E-4</v>
      </c>
      <c r="F49" s="2">
        <v>1.511991024017334E-3</v>
      </c>
      <c r="G49" s="2">
        <v>-1.803755946457386E-2</v>
      </c>
      <c r="H49" s="2">
        <v>1.4209369197487831E-2</v>
      </c>
      <c r="I49" s="2">
        <v>3.2246589660644531E-2</v>
      </c>
      <c r="K49" s="1">
        <v>2008</v>
      </c>
      <c r="L49" s="4">
        <f t="shared" si="24"/>
        <v>1.001046852449949</v>
      </c>
      <c r="M49" s="4">
        <f t="shared" si="25"/>
        <v>0.95969122982598531</v>
      </c>
      <c r="N49" s="4">
        <f t="shared" si="26"/>
        <v>1.0041183197938224</v>
      </c>
      <c r="O49" s="4">
        <f t="shared" si="27"/>
        <v>1.001586651545759</v>
      </c>
      <c r="P49" s="4">
        <f t="shared" si="28"/>
        <v>0.96618290421173192</v>
      </c>
      <c r="Q49" s="4">
        <f t="shared" si="29"/>
        <v>1.0403995462359488</v>
      </c>
      <c r="R49" s="4">
        <f t="shared" si="30"/>
        <v>1.0768143801068657</v>
      </c>
    </row>
    <row r="50" spans="1:18" x14ac:dyDescent="0.25">
      <c r="A50" s="1">
        <v>1003</v>
      </c>
      <c r="B50" s="1">
        <v>2010</v>
      </c>
      <c r="C50" s="2">
        <v>2.1497794659808278E-4</v>
      </c>
      <c r="D50" s="2">
        <v>-2.0571840927004814E-2</v>
      </c>
      <c r="E50" s="2">
        <v>7.5150345219299197E-4</v>
      </c>
      <c r="F50" s="2">
        <v>2.3527741432189941E-3</v>
      </c>
      <c r="G50" s="2">
        <v>-1.7252584919333458E-2</v>
      </c>
      <c r="H50" s="2">
        <v>8.1373630091547966E-3</v>
      </c>
      <c r="I50" s="2">
        <v>2.5389671325683594E-2</v>
      </c>
      <c r="K50" s="1">
        <v>2009</v>
      </c>
      <c r="L50" s="4">
        <f t="shared" si="24"/>
        <v>1.0014227080040494</v>
      </c>
      <c r="M50" s="4">
        <f t="shared" si="25"/>
        <v>0.94015030009558842</v>
      </c>
      <c r="N50" s="4">
        <f t="shared" si="26"/>
        <v>1.0047680922467499</v>
      </c>
      <c r="O50" s="4">
        <f t="shared" si="27"/>
        <v>1.0031021870219659</v>
      </c>
      <c r="P50" s="4">
        <f t="shared" si="28"/>
        <v>0.94891155736818367</v>
      </c>
      <c r="Q50" s="4">
        <f t="shared" si="29"/>
        <v>1.0552884982962742</v>
      </c>
      <c r="R50" s="4">
        <f t="shared" si="30"/>
        <v>1.1121038969383941</v>
      </c>
    </row>
    <row r="51" spans="1:18" x14ac:dyDescent="0.25">
      <c r="A51" s="1">
        <v>1003</v>
      </c>
      <c r="B51" s="1">
        <v>2011</v>
      </c>
      <c r="C51" s="2">
        <v>4.2869412573054433E-4</v>
      </c>
      <c r="D51" s="2">
        <v>-2.0571840927004814E-2</v>
      </c>
      <c r="E51" s="2">
        <v>1.8845326267182827E-3</v>
      </c>
      <c r="F51" s="2">
        <v>3.637850284576416E-3</v>
      </c>
      <c r="G51" s="2">
        <v>-1.4620764181017876E-2</v>
      </c>
      <c r="H51" s="2">
        <v>1.6226965934038162E-2</v>
      </c>
      <c r="I51" s="2">
        <v>3.0848503112792969E-2</v>
      </c>
      <c r="K51" s="1">
        <v>2010</v>
      </c>
      <c r="L51" s="4">
        <f t="shared" si="24"/>
        <v>1.0016380149437856</v>
      </c>
      <c r="M51" s="4">
        <f t="shared" si="25"/>
        <v>0.92100725660491223</v>
      </c>
      <c r="N51" s="4">
        <f t="shared" si="26"/>
        <v>1.0055234627329408</v>
      </c>
      <c r="O51" s="4">
        <f t="shared" si="27"/>
        <v>1.0054650384484953</v>
      </c>
      <c r="P51" s="4">
        <f t="shared" si="28"/>
        <v>0.93268079404585658</v>
      </c>
      <c r="Q51" s="4">
        <f t="shared" si="29"/>
        <v>1.0639107976981181</v>
      </c>
      <c r="R51" s="4">
        <f t="shared" si="30"/>
        <v>1.1407013531406309</v>
      </c>
    </row>
    <row r="52" spans="1:18" x14ac:dyDescent="0.25">
      <c r="A52" s="1">
        <v>1003</v>
      </c>
      <c r="B52" s="1">
        <v>2012</v>
      </c>
      <c r="C52" s="2">
        <v>1.9447854720056057E-4</v>
      </c>
      <c r="D52" s="2">
        <v>-2.0571840927004814E-2</v>
      </c>
      <c r="E52" s="2">
        <v>8.7018204794730991E-5</v>
      </c>
      <c r="F52" s="2">
        <v>5.569756031036377E-3</v>
      </c>
      <c r="G52" s="2">
        <v>-1.4720587991178036E-2</v>
      </c>
      <c r="H52" s="2">
        <v>7.3614181019365788E-3</v>
      </c>
      <c r="I52" s="2">
        <v>2.2081375122070313E-2</v>
      </c>
      <c r="K52" s="1">
        <v>2011</v>
      </c>
      <c r="L52" s="4">
        <f t="shared" si="24"/>
        <v>1.0020675033298969</v>
      </c>
      <c r="M52" s="4">
        <f t="shared" si="25"/>
        <v>0.90225399772000447</v>
      </c>
      <c r="N52" s="4">
        <f t="shared" si="26"/>
        <v>1.0074201911673544</v>
      </c>
      <c r="O52" s="4">
        <f t="shared" si="27"/>
        <v>1.0091294309391798</v>
      </c>
      <c r="P52" s="4">
        <f t="shared" si="28"/>
        <v>0.91914349210086232</v>
      </c>
      <c r="Q52" s="4">
        <f t="shared" si="29"/>
        <v>1.0813156742272398</v>
      </c>
      <c r="R52" s="4">
        <f t="shared" si="30"/>
        <v>1.1764386697307636</v>
      </c>
    </row>
    <row r="53" spans="1:18" x14ac:dyDescent="0.25">
      <c r="A53" s="1">
        <v>1003</v>
      </c>
      <c r="B53" s="1">
        <v>2013</v>
      </c>
      <c r="C53" s="2">
        <v>2.2118627384770662E-4</v>
      </c>
      <c r="D53" s="2">
        <v>-2.0571840927004814E-2</v>
      </c>
      <c r="E53" s="2">
        <v>5.9337425045669079E-4</v>
      </c>
      <c r="F53" s="2">
        <v>8.4004104137420654E-3</v>
      </c>
      <c r="G53" s="2">
        <v>-1.1356869712471962E-2</v>
      </c>
      <c r="H53" s="2">
        <v>8.3723608404397964E-3</v>
      </c>
      <c r="I53" s="2">
        <v>1.97296142578125E-2</v>
      </c>
      <c r="K53" s="1">
        <v>2012</v>
      </c>
      <c r="L53" s="4">
        <f t="shared" si="24"/>
        <v>1.0022624029134211</v>
      </c>
      <c r="M53" s="4">
        <f t="shared" si="25"/>
        <v>0.88388258676982512</v>
      </c>
      <c r="N53" s="4">
        <f t="shared" si="26"/>
        <v>1.0075078588781519</v>
      </c>
      <c r="O53" s="4">
        <f t="shared" si="27"/>
        <v>1.0147657174728884</v>
      </c>
      <c r="P53" s="4">
        <f t="shared" si="28"/>
        <v>0.90571225980726999</v>
      </c>
      <c r="Q53" s="4">
        <f t="shared" si="29"/>
        <v>1.0893050615365589</v>
      </c>
      <c r="R53" s="4">
        <f t="shared" si="30"/>
        <v>1.2027049842258553</v>
      </c>
    </row>
    <row r="54" spans="1:18" x14ac:dyDescent="0.25">
      <c r="A54" s="1">
        <v>1003</v>
      </c>
      <c r="B54" s="1">
        <v>2014</v>
      </c>
      <c r="C54" s="2">
        <v>3.0116105335764587E-4</v>
      </c>
      <c r="D54" s="2">
        <v>-2.0571840927004814E-2</v>
      </c>
      <c r="E54" s="2">
        <v>9.1156794223934412E-4</v>
      </c>
      <c r="F54" s="2">
        <v>1.2386977672576904E-2</v>
      </c>
      <c r="G54" s="2">
        <v>-6.9721341133117676E-3</v>
      </c>
      <c r="H54" s="2">
        <v>1.1399572715163231E-2</v>
      </c>
      <c r="I54" s="2">
        <v>1.837158203125E-2</v>
      </c>
      <c r="K54" s="1">
        <v>2013</v>
      </c>
      <c r="L54" s="4">
        <f t="shared" si="24"/>
        <v>1.0024841141185727</v>
      </c>
      <c r="M54" s="4">
        <f t="shared" si="25"/>
        <v>0.86588524868732297</v>
      </c>
      <c r="N54" s="4">
        <f t="shared" si="26"/>
        <v>1.0081058655020629</v>
      </c>
      <c r="O54" s="4">
        <f t="shared" si="27"/>
        <v>1.0233260708746492</v>
      </c>
      <c r="P54" s="4">
        <f t="shared" si="28"/>
        <v>0.89548439188835605</v>
      </c>
      <c r="Q54" s="4">
        <f t="shared" si="29"/>
        <v>1.0984634015434998</v>
      </c>
      <c r="R54" s="4">
        <f t="shared" si="30"/>
        <v>1.2266695177720992</v>
      </c>
    </row>
    <row r="55" spans="1:18" x14ac:dyDescent="0.25">
      <c r="A55" s="1">
        <v>1003</v>
      </c>
      <c r="B55" s="1">
        <v>2015</v>
      </c>
      <c r="C55" s="2">
        <v>1.0833852138603106E-4</v>
      </c>
      <c r="D55" s="2">
        <v>-2.0571840927004814E-2</v>
      </c>
      <c r="E55" s="2">
        <v>2.9046027339063585E-4</v>
      </c>
      <c r="F55" s="2">
        <v>1.7670482397079468E-2</v>
      </c>
      <c r="G55" s="2">
        <v>-2.5025596842169762E-3</v>
      </c>
      <c r="H55" s="2">
        <v>4.1008386760950089E-3</v>
      </c>
      <c r="I55" s="2">
        <v>6.603240966796875E-3</v>
      </c>
      <c r="K55" s="1">
        <v>2014</v>
      </c>
      <c r="L55" s="4">
        <f t="shared" si="24"/>
        <v>1.0027860687565613</v>
      </c>
      <c r="M55" s="4">
        <f t="shared" si="25"/>
        <v>0.84825436671890675</v>
      </c>
      <c r="N55" s="4">
        <f t="shared" si="26"/>
        <v>1.0090252414646019</v>
      </c>
      <c r="O55" s="4">
        <f t="shared" si="27"/>
        <v>1.0360808213838608</v>
      </c>
      <c r="P55" s="4">
        <f t="shared" si="28"/>
        <v>0.88926266915786001</v>
      </c>
      <c r="Q55" s="4">
        <f t="shared" si="29"/>
        <v>1.1110570597467602</v>
      </c>
      <c r="R55" s="4">
        <f t="shared" si="30"/>
        <v>1.2494136606827895</v>
      </c>
    </row>
    <row r="56" spans="1:18" x14ac:dyDescent="0.25">
      <c r="A56" s="1">
        <v>1003</v>
      </c>
      <c r="B56" s="1">
        <v>2016</v>
      </c>
      <c r="C56" s="2">
        <v>3.5837007453665137E-4</v>
      </c>
      <c r="D56" s="2">
        <v>-2.0571840927004814E-2</v>
      </c>
      <c r="E56" s="2">
        <v>4.4236634857952595E-4</v>
      </c>
      <c r="F56" s="2">
        <v>2.4052619934082031E-2</v>
      </c>
      <c r="G56" s="2">
        <v>4.2815152555704117E-3</v>
      </c>
      <c r="H56" s="2">
        <v>1.3565054163336754E-2</v>
      </c>
      <c r="I56" s="2">
        <v>9.2830657958984375E-3</v>
      </c>
      <c r="K56" s="1">
        <v>2015</v>
      </c>
      <c r="L56" s="4">
        <f t="shared" si="24"/>
        <v>1.0028947150016976</v>
      </c>
      <c r="M56" s="4">
        <f t="shared" si="25"/>
        <v>0.83098247920091617</v>
      </c>
      <c r="N56" s="4">
        <f t="shared" si="26"/>
        <v>1.0093183657805196</v>
      </c>
      <c r="O56" s="4">
        <f t="shared" si="27"/>
        <v>1.0545515823121441</v>
      </c>
      <c r="P56" s="4">
        <f t="shared" si="28"/>
        <v>0.88704001857122361</v>
      </c>
      <c r="Q56" s="4">
        <f t="shared" si="29"/>
        <v>1.1156226805476095</v>
      </c>
      <c r="R56" s="4">
        <f t="shared" si="30"/>
        <v>1.2576911391672589</v>
      </c>
    </row>
    <row r="57" spans="1:18" x14ac:dyDescent="0.25">
      <c r="A57" s="1">
        <v>1003</v>
      </c>
      <c r="B57" s="1">
        <v>2017</v>
      </c>
      <c r="C57" s="2">
        <v>2.9390092822723091E-4</v>
      </c>
      <c r="D57" s="2">
        <v>-2.0571840927004814E-2</v>
      </c>
      <c r="E57" s="2">
        <v>9.687145211501047E-5</v>
      </c>
      <c r="F57" s="2">
        <v>3.0730992555618286E-2</v>
      </c>
      <c r="G57" s="2">
        <v>1.0549924336373806E-2</v>
      </c>
      <c r="H57" s="2">
        <v>1.1124761775135994E-2</v>
      </c>
      <c r="I57" s="2">
        <v>5.76019287109375E-4</v>
      </c>
      <c r="K57" s="1">
        <v>2016</v>
      </c>
      <c r="L57" s="4">
        <f t="shared" si="24"/>
        <v>1.0032541868635969</v>
      </c>
      <c r="M57" s="4">
        <f t="shared" si="25"/>
        <v>0.81406227640173001</v>
      </c>
      <c r="N57" s="4">
        <f t="shared" si="26"/>
        <v>1.0097649530308472</v>
      </c>
      <c r="O57" s="4">
        <f t="shared" si="27"/>
        <v>1.0802238152890515</v>
      </c>
      <c r="P57" s="4">
        <f t="shared" si="28"/>
        <v>0.89084603588951827</v>
      </c>
      <c r="Q57" s="4">
        <f t="shared" si="29"/>
        <v>1.1308592715858421</v>
      </c>
      <c r="R57" s="4">
        <f t="shared" si="30"/>
        <v>1.2694207278013003</v>
      </c>
    </row>
    <row r="58" spans="1:18" x14ac:dyDescent="0.25">
      <c r="A58" s="1">
        <v>1003</v>
      </c>
      <c r="B58" s="1">
        <v>2018</v>
      </c>
      <c r="C58" s="2">
        <v>3.6670130793936551E-4</v>
      </c>
      <c r="D58" s="2">
        <v>-2.0571840927004814E-2</v>
      </c>
      <c r="E58" s="2">
        <v>1.3070017303107306E-5</v>
      </c>
      <c r="F58" s="2">
        <v>3.6237284541130066E-2</v>
      </c>
      <c r="G58" s="2">
        <v>1.6045214608311653E-2</v>
      </c>
      <c r="H58" s="2">
        <v>1.3880407437682152E-2</v>
      </c>
      <c r="I58" s="2">
        <v>-2.1657943725585938E-3</v>
      </c>
      <c r="K58" s="1">
        <v>2017</v>
      </c>
      <c r="L58" s="4">
        <f t="shared" si="24"/>
        <v>1.0035490875340318</v>
      </c>
      <c r="M58" s="4">
        <f t="shared" si="25"/>
        <v>0.79748659742817352</v>
      </c>
      <c r="N58" s="4">
        <f t="shared" si="26"/>
        <v>1.0098627751661517</v>
      </c>
      <c r="O58" s="4">
        <f t="shared" si="27"/>
        <v>1.1139355091705325</v>
      </c>
      <c r="P58" s="4">
        <f t="shared" si="28"/>
        <v>0.90029414494960369</v>
      </c>
      <c r="Q58" s="4">
        <f t="shared" si="29"/>
        <v>1.1435100495572763</v>
      </c>
      <c r="R58" s="4">
        <f t="shared" si="30"/>
        <v>1.2701521492601804</v>
      </c>
    </row>
    <row r="59" spans="1:18" x14ac:dyDescent="0.25">
      <c r="A59" s="1">
        <v>1003</v>
      </c>
      <c r="B59" s="1">
        <v>2019</v>
      </c>
      <c r="C59" s="2">
        <v>1.1395118781365454E-4</v>
      </c>
      <c r="D59" s="2">
        <v>-2.0571840927004814E-2</v>
      </c>
      <c r="E59" s="2">
        <v>3.0422551208175719E-4</v>
      </c>
      <c r="F59" s="2">
        <v>3.8899347186088562E-2</v>
      </c>
      <c r="G59" s="2">
        <v>1.8745683133602142E-2</v>
      </c>
      <c r="H59" s="2">
        <v>4.3132896535098553E-3</v>
      </c>
      <c r="I59" s="2">
        <v>-1.4431953430175781E-2</v>
      </c>
      <c r="K59" s="1">
        <v>2018</v>
      </c>
      <c r="L59" s="4">
        <f t="shared" si="24"/>
        <v>1.0039171577788075</v>
      </c>
      <c r="M59" s="4">
        <f t="shared" si="25"/>
        <v>0.78124842719491749</v>
      </c>
      <c r="N59" s="4">
        <f t="shared" si="26"/>
        <v>1.0098759741763523</v>
      </c>
      <c r="O59" s="4">
        <f t="shared" si="27"/>
        <v>1.1550417992446584</v>
      </c>
      <c r="P59" s="4">
        <f t="shared" si="28"/>
        <v>0.91485606991017354</v>
      </c>
      <c r="Q59" s="4">
        <f t="shared" si="29"/>
        <v>1.1594931039933301</v>
      </c>
      <c r="R59" s="4">
        <f t="shared" si="30"/>
        <v>1.267404237662884</v>
      </c>
    </row>
    <row r="60" spans="1:18" x14ac:dyDescent="0.25">
      <c r="A60" s="1">
        <v>1003</v>
      </c>
      <c r="B60" s="1">
        <v>2020</v>
      </c>
      <c r="C60" s="2">
        <v>1.4170884969644248E-4</v>
      </c>
      <c r="D60" s="2">
        <v>-2.0571840927004814E-2</v>
      </c>
      <c r="E60" s="2">
        <v>3.9318279596045613E-4</v>
      </c>
      <c r="F60" s="2">
        <v>3.7764675915241241E-2</v>
      </c>
      <c r="G60" s="2">
        <v>1.7727727070450783E-2</v>
      </c>
      <c r="H60" s="2">
        <v>5.3639747202396393E-3</v>
      </c>
      <c r="I60" s="2">
        <v>-1.2363433837890625E-2</v>
      </c>
      <c r="K60" s="1">
        <v>2019</v>
      </c>
      <c r="L60" s="4">
        <f t="shared" si="24"/>
        <v>1.004031561849519</v>
      </c>
      <c r="M60" s="4">
        <f t="shared" si="25"/>
        <v>0.76534089345558443</v>
      </c>
      <c r="N60" s="4">
        <f t="shared" si="26"/>
        <v>1.0101832509500823</v>
      </c>
      <c r="O60" s="4">
        <f t="shared" si="27"/>
        <v>1.2008574944677011</v>
      </c>
      <c r="P60" s="4">
        <f t="shared" si="28"/>
        <v>0.9321674215336071</v>
      </c>
      <c r="Q60" s="4">
        <f t="shared" si="29"/>
        <v>1.1645051350023359</v>
      </c>
      <c r="R60" s="4">
        <f t="shared" si="30"/>
        <v>1.2492444743507389</v>
      </c>
    </row>
    <row r="61" spans="1:18" x14ac:dyDescent="0.25">
      <c r="A61" s="1">
        <v>1003</v>
      </c>
      <c r="B61" s="1">
        <v>2021</v>
      </c>
      <c r="C61" s="2">
        <v>3.1397677958011627E-5</v>
      </c>
      <c r="D61" s="2">
        <v>-1.0285920463502407E-2</v>
      </c>
      <c r="E61" s="2">
        <v>1.8991735123563558E-4</v>
      </c>
      <c r="F61" s="2">
        <v>1.7349004745483398E-2</v>
      </c>
      <c r="G61" s="2">
        <v>7.2843991219997406E-3</v>
      </c>
      <c r="H61" s="2">
        <v>1.1884674895554781E-3</v>
      </c>
      <c r="I61" s="2">
        <v>-6.0968399047851563E-3</v>
      </c>
      <c r="K61" s="1">
        <v>2020</v>
      </c>
      <c r="L61" s="4">
        <f t="shared" si="24"/>
        <v>1.0041738520888628</v>
      </c>
      <c r="M61" s="4">
        <f t="shared" si="25"/>
        <v>0.74975726389430719</v>
      </c>
      <c r="N61" s="4">
        <f t="shared" si="26"/>
        <v>1.0105805157188417</v>
      </c>
      <c r="O61" s="4">
        <f t="shared" si="27"/>
        <v>1.2470746844984624</v>
      </c>
      <c r="P61" s="4">
        <f t="shared" si="28"/>
        <v>0.94883997778867624</v>
      </c>
      <c r="Q61" s="4">
        <f t="shared" si="29"/>
        <v>1.1707682938037403</v>
      </c>
      <c r="R61" s="4">
        <f t="shared" si="30"/>
        <v>1.233894607003625</v>
      </c>
    </row>
    <row r="62" spans="1:18" x14ac:dyDescent="0.25">
      <c r="A62" s="1">
        <v>1003</v>
      </c>
      <c r="B62" s="1">
        <v>2022</v>
      </c>
      <c r="C62" s="2">
        <v>4.7326768253697082E-5</v>
      </c>
      <c r="D62" s="2">
        <v>-2.0571840927004814E-2</v>
      </c>
      <c r="E62" s="2">
        <v>-1.2884376337751746E-4</v>
      </c>
      <c r="F62" s="2">
        <v>3.0175730586051941E-2</v>
      </c>
      <c r="G62" s="2">
        <v>9.5223728567361832E-3</v>
      </c>
      <c r="H62" s="2">
        <v>1.7914166674017906E-3</v>
      </c>
      <c r="I62" s="2">
        <v>-7.7304840087890625E-3</v>
      </c>
      <c r="K62" s="1">
        <v>2021</v>
      </c>
      <c r="L62" s="4">
        <f t="shared" si="24"/>
        <v>1.0042053813110541</v>
      </c>
      <c r="M62" s="4">
        <f t="shared" si="25"/>
        <v>0.74208484689160958</v>
      </c>
      <c r="N62" s="4">
        <f t="shared" si="26"/>
        <v>1.0107724607198634</v>
      </c>
      <c r="O62" s="4">
        <f t="shared" si="27"/>
        <v>1.2688989564154713</v>
      </c>
      <c r="P62" s="4">
        <f t="shared" si="28"/>
        <v>0.95577694202354457</v>
      </c>
      <c r="Q62" s="4">
        <f t="shared" si="29"/>
        <v>1.1721605410151286</v>
      </c>
      <c r="R62" s="4">
        <f t="shared" si="30"/>
        <v>1.2263946354204207</v>
      </c>
    </row>
    <row r="63" spans="1:18" x14ac:dyDescent="0.25">
      <c r="A63" s="1">
        <v>1003</v>
      </c>
      <c r="B63" s="1">
        <v>2023</v>
      </c>
      <c r="C63" s="2">
        <v>7.1705457230564207E-5</v>
      </c>
      <c r="D63" s="2">
        <v>-2.0571840927004814E-2</v>
      </c>
      <c r="E63" s="2">
        <v>1.778093574102968E-4</v>
      </c>
      <c r="F63" s="2">
        <v>2.3473184555768967E-2</v>
      </c>
      <c r="G63" s="2">
        <v>3.1508584506809711E-3</v>
      </c>
      <c r="H63" s="2">
        <v>2.7142008766531944E-3</v>
      </c>
      <c r="I63" s="2">
        <v>-4.367828369140625E-4</v>
      </c>
      <c r="K63" s="1">
        <v>2022</v>
      </c>
      <c r="L63" s="4">
        <f t="shared" si="24"/>
        <v>1.0042529082310534</v>
      </c>
      <c r="M63" s="4">
        <f t="shared" si="25"/>
        <v>0.72697474960570374</v>
      </c>
      <c r="N63" s="4">
        <f t="shared" si="26"/>
        <v>1.0106422373815185</v>
      </c>
      <c r="O63" s="4">
        <f t="shared" si="27"/>
        <v>1.3077724781995907</v>
      </c>
      <c r="P63" s="4">
        <f t="shared" si="28"/>
        <v>0.9649216771217588</v>
      </c>
      <c r="Q63" s="4">
        <f t="shared" si="29"/>
        <v>1.1742622509021721</v>
      </c>
      <c r="R63" s="4">
        <f t="shared" si="30"/>
        <v>1.2169505619639953</v>
      </c>
    </row>
    <row r="64" spans="1:18" x14ac:dyDescent="0.25">
      <c r="A64" s="1"/>
      <c r="B64" s="1"/>
      <c r="K64" s="1">
        <v>2023</v>
      </c>
      <c r="L64" s="4">
        <f t="shared" si="24"/>
        <v>1.0043249212268448</v>
      </c>
      <c r="M64" s="4">
        <f t="shared" si="25"/>
        <v>0.7121723193486369</v>
      </c>
      <c r="N64" s="4">
        <f t="shared" si="26"/>
        <v>1.010821955005583</v>
      </c>
      <c r="O64" s="4">
        <f t="shared" si="27"/>
        <v>1.3388331836064553</v>
      </c>
      <c r="P64" s="4">
        <f t="shared" si="28"/>
        <v>0.96796680360430754</v>
      </c>
      <c r="Q64" s="4">
        <f t="shared" si="29"/>
        <v>1.1774537637772207</v>
      </c>
      <c r="R64" s="4">
        <f t="shared" si="30"/>
        <v>1.2164191349127129</v>
      </c>
    </row>
    <row r="65" spans="1:18" x14ac:dyDescent="0.25">
      <c r="B65" s="1" t="s">
        <v>10</v>
      </c>
      <c r="C65" s="2">
        <f>AVERAGE(C47:C63)</f>
        <v>2.5385856668649735E-4</v>
      </c>
      <c r="D65" s="2">
        <f t="shared" ref="D65:I65" si="31">AVERAGE(D47:D63)</f>
        <v>-1.9966786782092908E-2</v>
      </c>
      <c r="E65" s="2">
        <f t="shared" si="31"/>
        <v>6.3316568947116407E-4</v>
      </c>
      <c r="F65" s="2">
        <f t="shared" si="31"/>
        <v>1.7164616242927665E-2</v>
      </c>
      <c r="G65" s="2">
        <f t="shared" si="31"/>
        <v>-1.9151462406358298E-3</v>
      </c>
      <c r="H65" s="2">
        <f t="shared" si="31"/>
        <v>9.6090752768385052E-3</v>
      </c>
      <c r="I65" s="2">
        <f t="shared" si="31"/>
        <v>1.1524200439453125E-2</v>
      </c>
      <c r="K65" s="2" t="s">
        <v>11</v>
      </c>
      <c r="L65" s="4">
        <f>AVERAGE(L47:L64)</f>
        <v>1.002717878124167</v>
      </c>
      <c r="M65" s="4">
        <f>AVERAGE(M47:M64)</f>
        <v>0.84560406420365719</v>
      </c>
      <c r="N65" s="4">
        <f t="shared" ref="N65:R65" si="32">AVERAGE(N47:N64)</f>
        <v>1.0077618018147763</v>
      </c>
      <c r="O65" s="4">
        <f t="shared" si="32"/>
        <v>1.1034035180250443</v>
      </c>
      <c r="P65" s="4">
        <f t="shared" si="32"/>
        <v>0.93346237775390783</v>
      </c>
      <c r="Q65" s="4">
        <f t="shared" si="32"/>
        <v>1.1095411469888632</v>
      </c>
      <c r="R65" s="4">
        <f t="shared" si="32"/>
        <v>1.1907939712655422</v>
      </c>
    </row>
    <row r="66" spans="1:18" x14ac:dyDescent="0.25">
      <c r="B66" s="1"/>
      <c r="C66" s="15">
        <f t="shared" ref="C66:I66" si="33">C65-L66</f>
        <v>-3.1116602350333977E-17</v>
      </c>
      <c r="D66" s="15">
        <f t="shared" si="33"/>
        <v>0</v>
      </c>
      <c r="E66" s="15">
        <f t="shared" si="33"/>
        <v>-2.3852447794681098E-17</v>
      </c>
      <c r="F66" s="15">
        <f t="shared" si="33"/>
        <v>0</v>
      </c>
      <c r="G66" s="15">
        <f t="shared" si="33"/>
        <v>-2.3635607360183997E-17</v>
      </c>
      <c r="H66" s="15">
        <f t="shared" si="33"/>
        <v>2.6020852139652106E-17</v>
      </c>
      <c r="I66" s="15">
        <f t="shared" si="33"/>
        <v>-1.5612511283791264E-17</v>
      </c>
      <c r="K66" s="2" t="s">
        <v>12</v>
      </c>
      <c r="L66" s="2">
        <f>LN(L64/L47)/17</f>
        <v>2.5385856668652847E-4</v>
      </c>
      <c r="M66" s="2">
        <f>LN(M64/M47)/17</f>
        <v>-1.9966786782092912E-2</v>
      </c>
      <c r="N66" s="2">
        <f t="shared" ref="N66:Q66" si="34">LN(N64/N47)/17</f>
        <v>6.3316568947118792E-4</v>
      </c>
      <c r="O66" s="2">
        <f t="shared" si="34"/>
        <v>1.7164616242927668E-2</v>
      </c>
      <c r="P66" s="2">
        <f t="shared" si="34"/>
        <v>-1.9151462406358062E-3</v>
      </c>
      <c r="Q66" s="2">
        <f t="shared" si="34"/>
        <v>9.6090752768384791E-3</v>
      </c>
      <c r="R66" s="2">
        <f>LN(R64/R47)/17</f>
        <v>1.1524200439453141E-2</v>
      </c>
    </row>
    <row r="67" spans="1:18" x14ac:dyDescent="0.25">
      <c r="A67" s="1"/>
      <c r="B67" s="1"/>
      <c r="K67" s="2" t="s">
        <v>13</v>
      </c>
      <c r="L67" s="2">
        <f>LN(L64/L65)</f>
        <v>1.6014042616682897E-3</v>
      </c>
      <c r="M67" s="2">
        <f>LN(M64/M65)</f>
        <v>-0.17173133715363575</v>
      </c>
      <c r="N67" s="2">
        <f t="shared" ref="N67:R67" si="35">LN(N64/N65)</f>
        <v>3.0319827203389416E-3</v>
      </c>
      <c r="O67" s="2">
        <f t="shared" si="35"/>
        <v>0.19339896592897299</v>
      </c>
      <c r="P67" s="2">
        <f t="shared" si="35"/>
        <v>3.6297133074248464E-2</v>
      </c>
      <c r="Q67" s="2">
        <f t="shared" si="35"/>
        <v>5.9407730938643002E-2</v>
      </c>
      <c r="R67" s="2">
        <f t="shared" si="35"/>
        <v>2.1291120083908752E-2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2.2235269716475159E-4</v>
      </c>
      <c r="D69" s="2">
        <v>-2.0571840927004814E-2</v>
      </c>
      <c r="E69" s="2">
        <v>1.8084048060700297E-3</v>
      </c>
      <c r="F69" s="2">
        <v>8.2939863204956055E-4</v>
      </c>
      <c r="G69" s="2">
        <v>-1.7711684107780457E-2</v>
      </c>
      <c r="H69" s="2">
        <v>8.4165129810571671E-3</v>
      </c>
      <c r="I69" s="2">
        <v>2.6128768920898438E-2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2.2783777967561036E-4</v>
      </c>
      <c r="D70" s="2">
        <v>-2.0571840927004814E-2</v>
      </c>
      <c r="E70" s="2">
        <v>1.9612465985119343E-3</v>
      </c>
      <c r="F70" s="2">
        <v>1.3004541397094727E-3</v>
      </c>
      <c r="G70" s="2">
        <v>-1.7082301899790764E-2</v>
      </c>
      <c r="H70" s="2">
        <v>8.6241345852613449E-3</v>
      </c>
      <c r="I70" s="2">
        <v>2.5706291198730469E-2</v>
      </c>
      <c r="K70" s="1">
        <v>2007</v>
      </c>
      <c r="L70" s="4">
        <f t="shared" ref="L70:L86" si="36">L69*EXP(C69)</f>
        <v>1.0002223774193579</v>
      </c>
      <c r="M70" s="4">
        <f t="shared" ref="M70:M86" si="37">M69*EXP(D69)</f>
        <v>0.97963831582170435</v>
      </c>
      <c r="N70" s="4">
        <f t="shared" ref="N70:N86" si="38">N69*EXP(E69)</f>
        <v>1.0018100409561665</v>
      </c>
      <c r="O70" s="4">
        <f t="shared" ref="O70:O86" si="39">O69*EXP(F69)</f>
        <v>1.0008297426782056</v>
      </c>
      <c r="P70" s="4">
        <f t="shared" ref="P70:P86" si="40">P69*EXP(G69)</f>
        <v>0.98244424581815715</v>
      </c>
      <c r="Q70" s="4">
        <f t="shared" ref="Q70:Q86" si="41">Q69*EXP(H69)</f>
        <v>1.0084520314035961</v>
      </c>
      <c r="R70" s="4">
        <f t="shared" ref="R70:R86" si="42">R69*EXP(I69)</f>
        <v>1.0264731177993189</v>
      </c>
    </row>
    <row r="71" spans="1:18" x14ac:dyDescent="0.25">
      <c r="A71" s="1">
        <v>1004</v>
      </c>
      <c r="B71" s="1">
        <v>2009</v>
      </c>
      <c r="C71" s="2">
        <v>6.3686724752187729E-4</v>
      </c>
      <c r="D71" s="2">
        <v>-2.0571840927004814E-2</v>
      </c>
      <c r="E71" s="2">
        <v>1.2190289562568069E-3</v>
      </c>
      <c r="F71" s="2">
        <v>2.0349621772766113E-3</v>
      </c>
      <c r="G71" s="2">
        <v>-1.668098196387291E-2</v>
      </c>
      <c r="H71" s="2">
        <v>2.4106752127408981E-2</v>
      </c>
      <c r="I71" s="2">
        <v>4.0787696838378906E-2</v>
      </c>
      <c r="K71" s="1">
        <v>2008</v>
      </c>
      <c r="L71" s="4">
        <f t="shared" si="36"/>
        <v>1.0004502918277813</v>
      </c>
      <c r="M71" s="4">
        <f t="shared" si="37"/>
        <v>0.95969122982598531</v>
      </c>
      <c r="N71" s="4">
        <f t="shared" si="38"/>
        <v>1.0037767654768199</v>
      </c>
      <c r="O71" s="4">
        <f t="shared" si="39"/>
        <v>1.0021321225192972</v>
      </c>
      <c r="P71" s="4">
        <f t="shared" si="40"/>
        <v>0.96580436497688682</v>
      </c>
      <c r="Q71" s="4">
        <f t="shared" si="41"/>
        <v>1.0171866676474732</v>
      </c>
      <c r="R71" s="4">
        <f t="shared" si="42"/>
        <v>1.0532020131722508</v>
      </c>
    </row>
    <row r="72" spans="1:18" x14ac:dyDescent="0.25">
      <c r="A72" s="1">
        <v>1004</v>
      </c>
      <c r="B72" s="1">
        <v>2010</v>
      </c>
      <c r="C72" s="2">
        <v>1.4828350686002523E-4</v>
      </c>
      <c r="D72" s="2">
        <v>-2.0571840927004814E-2</v>
      </c>
      <c r="E72" s="2">
        <v>1.0908766416832805E-3</v>
      </c>
      <c r="F72" s="2">
        <v>3.1737089157104492E-3</v>
      </c>
      <c r="G72" s="2">
        <v>-1.6158971935510635E-2</v>
      </c>
      <c r="H72" s="2">
        <v>5.6128394789993763E-3</v>
      </c>
      <c r="I72" s="2">
        <v>2.1771430969238281E-2</v>
      </c>
      <c r="K72" s="1">
        <v>2009</v>
      </c>
      <c r="L72" s="4">
        <f t="shared" si="36"/>
        <v>1.0010876487857634</v>
      </c>
      <c r="M72" s="4">
        <f t="shared" si="37"/>
        <v>0.94015030009558842</v>
      </c>
      <c r="N72" s="4">
        <f t="shared" si="38"/>
        <v>1.0050011445447002</v>
      </c>
      <c r="O72" s="4">
        <f t="shared" si="39"/>
        <v>1.0041734998436227</v>
      </c>
      <c r="P72" s="4">
        <f t="shared" si="40"/>
        <v>0.94982742577186496</v>
      </c>
      <c r="Q72" s="4">
        <f t="shared" si="41"/>
        <v>1.0420056855452906</v>
      </c>
      <c r="R72" s="4">
        <f t="shared" si="42"/>
        <v>1.0970478035459392</v>
      </c>
    </row>
    <row r="73" spans="1:18" x14ac:dyDescent="0.25">
      <c r="A73" s="1">
        <v>1004</v>
      </c>
      <c r="B73" s="1">
        <v>2011</v>
      </c>
      <c r="C73" s="2">
        <v>4.9515120917931199E-4</v>
      </c>
      <c r="D73" s="2">
        <v>-2.0571840927004814E-2</v>
      </c>
      <c r="E73" s="2">
        <v>1.5778719680383801E-3</v>
      </c>
      <c r="F73" s="2">
        <v>4.9245953559875488E-3</v>
      </c>
      <c r="G73" s="2">
        <v>-1.3574222102761269E-2</v>
      </c>
      <c r="H73" s="2">
        <v>1.8742503598332405E-2</v>
      </c>
      <c r="I73" s="2">
        <v>3.2316207885742188E-2</v>
      </c>
      <c r="K73" s="1">
        <v>2010</v>
      </c>
      <c r="L73" s="4">
        <f t="shared" si="36"/>
        <v>1.0012361045795004</v>
      </c>
      <c r="M73" s="4">
        <f t="shared" si="37"/>
        <v>0.92100725660491223</v>
      </c>
      <c r="N73" s="4">
        <f t="shared" si="38"/>
        <v>1.0060980750172841</v>
      </c>
      <c r="O73" s="4">
        <f t="shared" si="39"/>
        <v>1.0073655168200855</v>
      </c>
      <c r="P73" s="4">
        <f t="shared" si="40"/>
        <v>0.93460253165618612</v>
      </c>
      <c r="Q73" s="4">
        <f t="shared" si="41"/>
        <v>1.0478707406030481</v>
      </c>
      <c r="R73" s="4">
        <f t="shared" si="42"/>
        <v>1.1211939989262021</v>
      </c>
    </row>
    <row r="74" spans="1:18" x14ac:dyDescent="0.25">
      <c r="A74" s="1">
        <v>1004</v>
      </c>
      <c r="B74" s="1">
        <v>2012</v>
      </c>
      <c r="C74" s="2">
        <v>1.8912040104623884E-4</v>
      </c>
      <c r="D74" s="2">
        <v>-2.0571840927004814E-2</v>
      </c>
      <c r="E74" s="2">
        <v>1.518106204457581E-3</v>
      </c>
      <c r="F74" s="2">
        <v>7.5809955596923828E-3</v>
      </c>
      <c r="G74" s="2">
        <v>-1.1283618398010731E-2</v>
      </c>
      <c r="H74" s="2">
        <v>7.1586007252335548E-3</v>
      </c>
      <c r="I74" s="2">
        <v>1.8443107604980469E-2</v>
      </c>
      <c r="K74" s="1">
        <v>2011</v>
      </c>
      <c r="L74" s="4">
        <f t="shared" si="36"/>
        <v>1.0017319906065083</v>
      </c>
      <c r="M74" s="4">
        <f t="shared" si="37"/>
        <v>0.90225399772000447</v>
      </c>
      <c r="N74" s="4">
        <f t="shared" si="38"/>
        <v>1.0076868220570376</v>
      </c>
      <c r="O74" s="4">
        <f t="shared" si="39"/>
        <v>1.012338619574878</v>
      </c>
      <c r="P74" s="4">
        <f t="shared" si="40"/>
        <v>0.92200174573104532</v>
      </c>
      <c r="Q74" s="4">
        <f t="shared" si="41"/>
        <v>1.0676956657542542</v>
      </c>
      <c r="R74" s="4">
        <f t="shared" si="42"/>
        <v>1.1580185474433433</v>
      </c>
    </row>
    <row r="75" spans="1:18" x14ac:dyDescent="0.25">
      <c r="A75" s="1">
        <v>1004</v>
      </c>
      <c r="B75" s="1">
        <v>2013</v>
      </c>
      <c r="C75" s="2">
        <v>2.948558540083468E-4</v>
      </c>
      <c r="D75" s="2">
        <v>-2.0571840927004814E-2</v>
      </c>
      <c r="E75" s="2">
        <v>1.7459408845752478E-3</v>
      </c>
      <c r="F75" s="2">
        <v>1.1529028415679932E-2</v>
      </c>
      <c r="G75" s="2">
        <v>-7.0020155981183052E-3</v>
      </c>
      <c r="H75" s="2">
        <v>1.116090826690197E-2</v>
      </c>
      <c r="I75" s="2">
        <v>1.8162727355957031E-2</v>
      </c>
      <c r="K75" s="1">
        <v>2012</v>
      </c>
      <c r="L75" s="4">
        <f t="shared" si="36"/>
        <v>1.0019214564776786</v>
      </c>
      <c r="M75" s="4">
        <f t="shared" si="37"/>
        <v>0.88388258676982512</v>
      </c>
      <c r="N75" s="4">
        <f t="shared" si="38"/>
        <v>1.009217759442502</v>
      </c>
      <c r="O75" s="4">
        <f t="shared" si="39"/>
        <v>1.020042318111761</v>
      </c>
      <c r="P75" s="4">
        <f t="shared" si="40"/>
        <v>0.91165670438006841</v>
      </c>
      <c r="Q75" s="4">
        <f t="shared" si="41"/>
        <v>1.0753662954519925</v>
      </c>
      <c r="R75" s="4">
        <f t="shared" si="42"/>
        <v>1.179574173482149</v>
      </c>
    </row>
    <row r="76" spans="1:18" x14ac:dyDescent="0.25">
      <c r="A76" s="1">
        <v>1004</v>
      </c>
      <c r="B76" s="1">
        <v>2014</v>
      </c>
      <c r="C76" s="2">
        <v>3.583894285839051E-4</v>
      </c>
      <c r="D76" s="2">
        <v>-2.0571840927004814E-2</v>
      </c>
      <c r="E76" s="2">
        <v>1.7647604690864682E-3</v>
      </c>
      <c r="F76" s="2">
        <v>1.7212450504302979E-2</v>
      </c>
      <c r="G76" s="2">
        <v>-1.2362404959276319E-3</v>
      </c>
      <c r="H76" s="2">
        <v>1.3565786182880402E-2</v>
      </c>
      <c r="I76" s="2">
        <v>1.4801979064941406E-2</v>
      </c>
      <c r="K76" s="1">
        <v>2013</v>
      </c>
      <c r="L76" s="4">
        <f t="shared" si="36"/>
        <v>1.0022169224421718</v>
      </c>
      <c r="M76" s="4">
        <f t="shared" si="37"/>
        <v>0.86588524868732297</v>
      </c>
      <c r="N76" s="4">
        <f t="shared" si="38"/>
        <v>1.0109813330898259</v>
      </c>
      <c r="O76" s="4">
        <f t="shared" si="39"/>
        <v>1.0318704675029902</v>
      </c>
      <c r="P76" s="4">
        <f t="shared" si="40"/>
        <v>0.90529556629948749</v>
      </c>
      <c r="Q76" s="4">
        <f t="shared" si="41"/>
        <v>1.0874355868711461</v>
      </c>
      <c r="R76" s="4">
        <f t="shared" si="42"/>
        <v>1.2011942025986313</v>
      </c>
    </row>
    <row r="77" spans="1:18" x14ac:dyDescent="0.25">
      <c r="A77" s="1">
        <v>1004</v>
      </c>
      <c r="B77" s="1">
        <v>2015</v>
      </c>
      <c r="C77" s="2">
        <v>2.9512014589272439E-4</v>
      </c>
      <c r="D77" s="2">
        <v>-2.0571840927004814E-2</v>
      </c>
      <c r="E77" s="2">
        <v>1.8026101170107722E-3</v>
      </c>
      <c r="F77" s="2">
        <v>2.5002181529998779E-2</v>
      </c>
      <c r="G77" s="2">
        <v>6.5280706621706486E-3</v>
      </c>
      <c r="H77" s="2">
        <v>1.1170911602675915E-2</v>
      </c>
      <c r="I77" s="2">
        <v>4.6434402465820313E-3</v>
      </c>
      <c r="K77" s="1">
        <v>2014</v>
      </c>
      <c r="L77" s="4">
        <f t="shared" si="36"/>
        <v>1.0025761707638781</v>
      </c>
      <c r="M77" s="4">
        <f t="shared" si="37"/>
        <v>0.84825436671890675</v>
      </c>
      <c r="N77" s="4">
        <f t="shared" si="38"/>
        <v>1.0127670481977133</v>
      </c>
      <c r="O77" s="4">
        <f t="shared" si="39"/>
        <v>1.0497852229767928</v>
      </c>
      <c r="P77" s="4">
        <f t="shared" si="40"/>
        <v>0.90417709475200037</v>
      </c>
      <c r="Q77" s="4">
        <f t="shared" si="41"/>
        <v>1.1022880202234409</v>
      </c>
      <c r="R77" s="4">
        <f t="shared" si="42"/>
        <v>1.2191064956867628</v>
      </c>
    </row>
    <row r="78" spans="1:18" x14ac:dyDescent="0.25">
      <c r="A78" s="1">
        <v>1004</v>
      </c>
      <c r="B78" s="1">
        <v>2016</v>
      </c>
      <c r="C78" s="2">
        <v>2.3943957057781518E-4</v>
      </c>
      <c r="D78" s="2">
        <v>-2.0571840927004814E-2</v>
      </c>
      <c r="E78" s="2">
        <v>1.8201746279373765E-3</v>
      </c>
      <c r="F78" s="2">
        <v>3.490680456161499E-2</v>
      </c>
      <c r="G78" s="2">
        <v>1.6394577920436859E-2</v>
      </c>
      <c r="H78" s="2">
        <v>9.0632867068052292E-3</v>
      </c>
      <c r="I78" s="2">
        <v>-7.33184814453125E-3</v>
      </c>
      <c r="K78" s="1">
        <v>2015</v>
      </c>
      <c r="L78" s="4">
        <f t="shared" si="36"/>
        <v>1.002872094854095</v>
      </c>
      <c r="M78" s="4">
        <f t="shared" si="37"/>
        <v>0.83098247920091617</v>
      </c>
      <c r="N78" s="4">
        <f t="shared" si="38"/>
        <v>1.0145943187583744</v>
      </c>
      <c r="O78" s="4">
        <f t="shared" si="39"/>
        <v>1.0763630105368505</v>
      </c>
      <c r="P78" s="4">
        <f t="shared" si="40"/>
        <v>0.91009893478247395</v>
      </c>
      <c r="Q78" s="4">
        <f t="shared" si="41"/>
        <v>1.1146706159314268</v>
      </c>
      <c r="R78" s="4">
        <f t="shared" si="42"/>
        <v>1.2247805071252102</v>
      </c>
    </row>
    <row r="79" spans="1:18" x14ac:dyDescent="0.25">
      <c r="A79" s="1">
        <v>1004</v>
      </c>
      <c r="B79" s="1">
        <v>2017</v>
      </c>
      <c r="C79" s="2">
        <v>6.281707901507616E-4</v>
      </c>
      <c r="D79" s="2">
        <v>-2.0571840927004814E-2</v>
      </c>
      <c r="E79" s="2">
        <v>1.8763854168355465E-3</v>
      </c>
      <c r="F79" s="2">
        <v>4.6132653951644897E-2</v>
      </c>
      <c r="G79" s="2">
        <v>2.806536853313446E-2</v>
      </c>
      <c r="H79" s="2">
        <v>2.3777570575475693E-2</v>
      </c>
      <c r="I79" s="2">
        <v>-4.2877197265625E-3</v>
      </c>
      <c r="K79" s="1">
        <v>2016</v>
      </c>
      <c r="L79" s="4">
        <f t="shared" si="36"/>
        <v>1.0031122508681105</v>
      </c>
      <c r="M79" s="4">
        <f t="shared" si="37"/>
        <v>0.81406227640173001</v>
      </c>
      <c r="N79" s="4">
        <f t="shared" si="38"/>
        <v>1.016442739308798</v>
      </c>
      <c r="O79" s="4">
        <f t="shared" si="39"/>
        <v>1.114598867164297</v>
      </c>
      <c r="P79" s="4">
        <f t="shared" si="40"/>
        <v>0.92514260302535445</v>
      </c>
      <c r="Q79" s="4">
        <f t="shared" si="41"/>
        <v>1.1248191152175415</v>
      </c>
      <c r="R79" s="4">
        <f t="shared" si="42"/>
        <v>1.2158334417786487</v>
      </c>
    </row>
    <row r="80" spans="1:18" x14ac:dyDescent="0.25">
      <c r="A80" s="1">
        <v>1004</v>
      </c>
      <c r="B80" s="1">
        <v>2018</v>
      </c>
      <c r="C80" s="2">
        <v>3.5812187707051635E-4</v>
      </c>
      <c r="D80" s="2">
        <v>-2.0571840927004814E-2</v>
      </c>
      <c r="E80" s="2">
        <v>1.8094007391482592E-3</v>
      </c>
      <c r="F80" s="2">
        <v>5.6738615036010742E-2</v>
      </c>
      <c r="G80" s="2">
        <v>3.8334295153617859E-2</v>
      </c>
      <c r="H80" s="2">
        <v>1.3555658981204033E-2</v>
      </c>
      <c r="I80" s="2">
        <v>-2.4778366088867188E-2</v>
      </c>
      <c r="K80" s="1">
        <v>2017</v>
      </c>
      <c r="L80" s="4">
        <f t="shared" si="36"/>
        <v>1.0037425746381115</v>
      </c>
      <c r="M80" s="4">
        <f t="shared" si="37"/>
        <v>0.79748659742817352</v>
      </c>
      <c r="N80" s="4">
        <f t="shared" si="38"/>
        <v>1.0183517681186824</v>
      </c>
      <c r="O80" s="4">
        <f t="shared" si="39"/>
        <v>1.167222778733978</v>
      </c>
      <c r="P80" s="4">
        <f t="shared" si="40"/>
        <v>0.95147485490845463</v>
      </c>
      <c r="Q80" s="4">
        <f t="shared" si="41"/>
        <v>1.1518850874617177</v>
      </c>
      <c r="R80" s="4">
        <f t="shared" si="42"/>
        <v>1.2106314490592049</v>
      </c>
    </row>
    <row r="81" spans="1:18" x14ac:dyDescent="0.25">
      <c r="A81" s="1">
        <v>1004</v>
      </c>
      <c r="B81" s="1">
        <v>2019</v>
      </c>
      <c r="C81" s="2">
        <v>3.8869981653988361E-4</v>
      </c>
      <c r="D81" s="2">
        <v>-2.0571840927004814E-2</v>
      </c>
      <c r="E81" s="2">
        <v>2.4210948031395674E-3</v>
      </c>
      <c r="F81" s="2">
        <v>6.3921660184860229E-2</v>
      </c>
      <c r="G81" s="2">
        <v>4.6159613877534866E-2</v>
      </c>
      <c r="H81" s="2">
        <v>1.4713096432387829E-2</v>
      </c>
      <c r="I81" s="2">
        <v>-3.1447410583496094E-2</v>
      </c>
      <c r="K81" s="1">
        <v>2018</v>
      </c>
      <c r="L81" s="4">
        <f t="shared" si="36"/>
        <v>1.0041021011863551</v>
      </c>
      <c r="M81" s="4">
        <f t="shared" si="37"/>
        <v>0.78124842719491749</v>
      </c>
      <c r="N81" s="4">
        <f t="shared" si="38"/>
        <v>1.020196042573241</v>
      </c>
      <c r="O81" s="4">
        <f t="shared" si="39"/>
        <v>1.2353642288932081</v>
      </c>
      <c r="P81" s="4">
        <f t="shared" si="40"/>
        <v>0.98865709713144334</v>
      </c>
      <c r="Q81" s="4">
        <f t="shared" si="41"/>
        <v>1.1676059615641281</v>
      </c>
      <c r="R81" s="4">
        <f t="shared" si="42"/>
        <v>1.181002573295824</v>
      </c>
    </row>
    <row r="82" spans="1:18" x14ac:dyDescent="0.25">
      <c r="A82" s="1">
        <v>1004</v>
      </c>
      <c r="B82" s="1">
        <v>2020</v>
      </c>
      <c r="C82" s="2">
        <v>3.3051447826437652E-4</v>
      </c>
      <c r="D82" s="2">
        <v>-2.0571840927004814E-2</v>
      </c>
      <c r="E82" s="2">
        <v>1.5299360966309905E-3</v>
      </c>
      <c r="F82" s="2">
        <v>6.5271377563476563E-2</v>
      </c>
      <c r="G82" s="2">
        <v>4.6559985727071762E-2</v>
      </c>
      <c r="H82" s="2">
        <v>1.2510661035776138E-2</v>
      </c>
      <c r="I82" s="2">
        <v>-3.4049034118652344E-2</v>
      </c>
      <c r="K82" s="1">
        <v>2019</v>
      </c>
      <c r="L82" s="4">
        <f t="shared" si="36"/>
        <v>1.0044924713523644</v>
      </c>
      <c r="M82" s="4">
        <f t="shared" si="37"/>
        <v>0.76534089345558443</v>
      </c>
      <c r="N82" s="4">
        <f t="shared" si="38"/>
        <v>1.0226690263662126</v>
      </c>
      <c r="O82" s="4">
        <f t="shared" si="39"/>
        <v>1.3169092436570884</v>
      </c>
      <c r="P82" s="4">
        <f t="shared" si="40"/>
        <v>1.0353627926992446</v>
      </c>
      <c r="Q82" s="4">
        <f t="shared" si="41"/>
        <v>1.1849120616372684</v>
      </c>
      <c r="R82" s="4">
        <f t="shared" si="42"/>
        <v>1.1444409969739704</v>
      </c>
    </row>
    <row r="83" spans="1:18" x14ac:dyDescent="0.25">
      <c r="A83" s="1">
        <v>1004</v>
      </c>
      <c r="B83" s="1">
        <v>2021</v>
      </c>
      <c r="C83" s="2">
        <v>2.811638405546546E-4</v>
      </c>
      <c r="D83" s="2">
        <v>-2.0571840927004814E-2</v>
      </c>
      <c r="E83" s="2">
        <v>1.2332076439633965E-3</v>
      </c>
      <c r="F83" s="2">
        <v>6.0290008783340454E-2</v>
      </c>
      <c r="G83" s="2">
        <v>4.123254120349884E-2</v>
      </c>
      <c r="H83" s="2">
        <v>1.0642636567354202E-2</v>
      </c>
      <c r="I83" s="2">
        <v>-3.0589103698730469E-2</v>
      </c>
      <c r="K83" s="1">
        <v>2020</v>
      </c>
      <c r="L83" s="4">
        <f t="shared" si="36"/>
        <v>1.0048245255287875</v>
      </c>
      <c r="M83" s="4">
        <f t="shared" si="37"/>
        <v>0.74975726389430719</v>
      </c>
      <c r="N83" s="4">
        <f t="shared" si="38"/>
        <v>1.0242348421181504</v>
      </c>
      <c r="O83" s="4">
        <f t="shared" si="39"/>
        <v>1.4057330163060155</v>
      </c>
      <c r="P83" s="4">
        <f t="shared" si="40"/>
        <v>1.08470913788555</v>
      </c>
      <c r="Q83" s="4">
        <f t="shared" si="41"/>
        <v>1.199829211938455</v>
      </c>
      <c r="R83" s="4">
        <f t="shared" si="42"/>
        <v>1.1061298169835074</v>
      </c>
    </row>
    <row r="84" spans="1:18" x14ac:dyDescent="0.25">
      <c r="A84" s="1">
        <v>1004</v>
      </c>
      <c r="B84" s="1">
        <v>2022</v>
      </c>
      <c r="C84" s="2">
        <v>2.5410600937902927E-4</v>
      </c>
      <c r="D84" s="2">
        <v>-2.0571840927004814E-2</v>
      </c>
      <c r="E84" s="2">
        <v>1.2213062727823853E-3</v>
      </c>
      <c r="F84" s="2">
        <v>5.0744578242301941E-2</v>
      </c>
      <c r="G84" s="2">
        <v>3.1648147851228714E-2</v>
      </c>
      <c r="H84" s="2">
        <v>9.6184415742754936E-3</v>
      </c>
      <c r="I84" s="2">
        <v>-2.2029876708984375E-2</v>
      </c>
      <c r="K84" s="1">
        <v>2021</v>
      </c>
      <c r="L84" s="4">
        <f t="shared" si="36"/>
        <v>1.0051070855724407</v>
      </c>
      <c r="M84" s="4">
        <f t="shared" si="37"/>
        <v>0.73449094327650821</v>
      </c>
      <c r="N84" s="4">
        <f t="shared" si="38"/>
        <v>1.0254987155036492</v>
      </c>
      <c r="O84" s="4">
        <f t="shared" si="39"/>
        <v>1.493091638306375</v>
      </c>
      <c r="P84" s="4">
        <f t="shared" si="40"/>
        <v>1.130369326093746</v>
      </c>
      <c r="Q84" s="4">
        <f t="shared" si="41"/>
        <v>1.2126667496372419</v>
      </c>
      <c r="R84" s="4">
        <f t="shared" si="42"/>
        <v>1.0728065599123531</v>
      </c>
    </row>
    <row r="85" spans="1:18" x14ac:dyDescent="0.25">
      <c r="A85" s="1">
        <v>1004</v>
      </c>
      <c r="B85" s="1">
        <v>2023</v>
      </c>
      <c r="C85" s="2">
        <v>2.5413412367925048E-4</v>
      </c>
      <c r="D85" s="2">
        <v>-2.0571840927004814E-2</v>
      </c>
      <c r="E85" s="2">
        <v>9.7405823180451989E-4</v>
      </c>
      <c r="F85" s="2">
        <v>3.9473339915275574E-2</v>
      </c>
      <c r="G85" s="2">
        <v>2.0129691809415817E-2</v>
      </c>
      <c r="H85" s="2">
        <v>9.6195051446557045E-3</v>
      </c>
      <c r="I85" s="2">
        <v>-1.0510444641113281E-2</v>
      </c>
      <c r="K85" s="1">
        <v>2022</v>
      </c>
      <c r="L85" s="4">
        <f t="shared" si="36"/>
        <v>1.0053625217755167</v>
      </c>
      <c r="M85" s="4">
        <f t="shared" si="37"/>
        <v>0.71953547065769352</v>
      </c>
      <c r="N85" s="4">
        <f t="shared" si="38"/>
        <v>1.0267519286403834</v>
      </c>
      <c r="O85" s="4">
        <f t="shared" si="39"/>
        <v>1.5708132416358231</v>
      </c>
      <c r="P85" s="4">
        <f t="shared" si="40"/>
        <v>1.1667155330563073</v>
      </c>
      <c r="Q85" s="4">
        <f t="shared" si="41"/>
        <v>1.2243869887779468</v>
      </c>
      <c r="R85" s="4">
        <f t="shared" si="42"/>
        <v>1.0494311873145827</v>
      </c>
    </row>
    <row r="86" spans="1:18" x14ac:dyDescent="0.25">
      <c r="A86" s="1"/>
      <c r="B86" s="1"/>
      <c r="K86" s="1">
        <v>2023</v>
      </c>
      <c r="L86" s="4">
        <f t="shared" si="36"/>
        <v>1.0056180511669619</v>
      </c>
      <c r="M86" s="4">
        <f t="shared" si="37"/>
        <v>0.70488451664908025</v>
      </c>
      <c r="N86" s="4">
        <f t="shared" si="38"/>
        <v>1.0277525320523784</v>
      </c>
      <c r="O86" s="4">
        <f t="shared" si="39"/>
        <v>1.6340585260769616</v>
      </c>
      <c r="P86" s="4">
        <f t="shared" si="40"/>
        <v>1.1904391304477628</v>
      </c>
      <c r="Q86" s="4">
        <f t="shared" si="41"/>
        <v>1.2362218170502117</v>
      </c>
      <c r="R86" s="4">
        <f t="shared" si="42"/>
        <v>1.0384589614099264</v>
      </c>
    </row>
    <row r="87" spans="1:18" x14ac:dyDescent="0.25">
      <c r="B87" s="1" t="s">
        <v>10</v>
      </c>
      <c r="C87" s="2">
        <f>AVERAGE(C69:C85)</f>
        <v>3.2954875153818112E-4</v>
      </c>
      <c r="D87" s="2">
        <f t="shared" ref="D87:I87" si="43">AVERAGE(D69:D85)</f>
        <v>-2.0571840927004814E-2</v>
      </c>
      <c r="E87" s="2">
        <f t="shared" si="43"/>
        <v>1.6102594398783848E-3</v>
      </c>
      <c r="F87" s="2">
        <f t="shared" si="43"/>
        <v>2.888628314523136E-2</v>
      </c>
      <c r="G87" s="2">
        <f t="shared" si="43"/>
        <v>1.0254250366843361E-2</v>
      </c>
      <c r="H87" s="2">
        <f t="shared" si="43"/>
        <v>1.2474106268628556E-2</v>
      </c>
      <c r="I87" s="2">
        <f t="shared" si="43"/>
        <v>2.219873316147748E-3</v>
      </c>
      <c r="K87" s="2" t="s">
        <v>11</v>
      </c>
      <c r="L87" s="4">
        <f>AVERAGE(L69:L86)</f>
        <v>1.002815368880299</v>
      </c>
      <c r="M87" s="4">
        <f>AVERAGE(M69:M86)</f>
        <v>0.84436400946684231</v>
      </c>
      <c r="N87" s="4">
        <f t="shared" ref="N87:R87" si="44">AVERAGE(N69:N86)</f>
        <v>1.0141017167901067</v>
      </c>
      <c r="O87" s="4">
        <f t="shared" si="44"/>
        <v>1.1745940034076794</v>
      </c>
      <c r="P87" s="4">
        <f t="shared" si="44"/>
        <v>0.99215439385644644</v>
      </c>
      <c r="Q87" s="4">
        <f t="shared" si="44"/>
        <v>1.1147387945953433</v>
      </c>
      <c r="R87" s="4">
        <f t="shared" si="44"/>
        <v>1.1277403248059903</v>
      </c>
    </row>
    <row r="88" spans="1:18" x14ac:dyDescent="0.25">
      <c r="B88" s="1"/>
      <c r="C88" s="15">
        <f t="shared" ref="C88:I88" si="45">C87-L88</f>
        <v>1.4365678785432934E-17</v>
      </c>
      <c r="D88" s="15">
        <f t="shared" si="45"/>
        <v>0</v>
      </c>
      <c r="E88" s="15">
        <f t="shared" si="45"/>
        <v>1.6046192152785466E-17</v>
      </c>
      <c r="F88" s="15">
        <f t="shared" si="45"/>
        <v>0</v>
      </c>
      <c r="G88" s="15">
        <f t="shared" si="45"/>
        <v>1.7347234759768071E-17</v>
      </c>
      <c r="H88" s="15">
        <f t="shared" si="45"/>
        <v>2.0816681711721685E-17</v>
      </c>
      <c r="I88" s="15">
        <f t="shared" si="45"/>
        <v>-6.5052130349130266E-18</v>
      </c>
      <c r="K88" s="2" t="s">
        <v>12</v>
      </c>
      <c r="L88" s="2">
        <f>LN(L86/L69)/17</f>
        <v>3.2954875153816675E-4</v>
      </c>
      <c r="M88" s="2">
        <f>LN(M86/M69)/17</f>
        <v>-2.0571840927004821E-2</v>
      </c>
      <c r="N88" s="2">
        <f t="shared" ref="N88:Q88" si="46">LN(N86/N69)/17</f>
        <v>1.6102594398783687E-3</v>
      </c>
      <c r="O88" s="2">
        <f t="shared" si="46"/>
        <v>2.8886283145231336E-2</v>
      </c>
      <c r="P88" s="2">
        <f t="shared" si="46"/>
        <v>1.0254250366843343E-2</v>
      </c>
      <c r="Q88" s="2">
        <f t="shared" si="46"/>
        <v>1.2474106268628535E-2</v>
      </c>
      <c r="R88" s="2">
        <f>LN(R86/R69)/17</f>
        <v>2.2198733161477545E-3</v>
      </c>
    </row>
    <row r="89" spans="1:18" x14ac:dyDescent="0.25">
      <c r="A89" s="1"/>
      <c r="B89" s="1"/>
      <c r="K89" s="2" t="s">
        <v>13</v>
      </c>
      <c r="L89" s="2">
        <f>LN(L86/L87)</f>
        <v>2.7909156239991637E-3</v>
      </c>
      <c r="M89" s="2">
        <f>LN(M86/M87)</f>
        <v>-0.18054970923123279</v>
      </c>
      <c r="N89" s="2">
        <f t="shared" ref="N89:R89" si="47">LN(N86/N87)</f>
        <v>1.3371197923616051E-2</v>
      </c>
      <c r="O89" s="2">
        <f t="shared" si="47"/>
        <v>0.33014425459645591</v>
      </c>
      <c r="P89" s="2">
        <f t="shared" si="47"/>
        <v>0.18219880107589673</v>
      </c>
      <c r="Q89" s="2">
        <f t="shared" si="47"/>
        <v>0.10343969403583149</v>
      </c>
      <c r="R89" s="2">
        <f t="shared" si="47"/>
        <v>-8.2478071693982177E-2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1.0739711578935385E-3</v>
      </c>
      <c r="D91" s="2">
        <v>-2.0571840927004814E-2</v>
      </c>
      <c r="E91" s="2">
        <v>2.7859956026077271E-3</v>
      </c>
      <c r="F91" s="2">
        <v>7.5048208236694336E-4</v>
      </c>
      <c r="G91" s="2">
        <v>-1.5961391851305962E-2</v>
      </c>
      <c r="H91" s="2">
        <v>4.0652040392160416E-2</v>
      </c>
      <c r="I91" s="2">
        <v>5.6613922119140625E-2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6.8324594758450985E-4</v>
      </c>
      <c r="D92" s="2">
        <v>-2.0571840927004814E-2</v>
      </c>
      <c r="E92" s="2">
        <v>2.6786020025610924E-3</v>
      </c>
      <c r="F92" s="2">
        <v>1.1767745018005371E-3</v>
      </c>
      <c r="G92" s="2">
        <v>-1.6033219173550606E-2</v>
      </c>
      <c r="H92" s="2">
        <v>2.5862280279397964E-2</v>
      </c>
      <c r="I92" s="2">
        <v>4.1894912719726563E-2</v>
      </c>
      <c r="K92" s="1">
        <v>2007</v>
      </c>
      <c r="L92" s="4">
        <f t="shared" ref="L92:L108" si="48">L91*EXP(C91)</f>
        <v>1.0010745480714285</v>
      </c>
      <c r="M92" s="4">
        <f t="shared" ref="M92:M108" si="49">M91*EXP(D91)</f>
        <v>0.97963831582170435</v>
      </c>
      <c r="N92" s="4">
        <f t="shared" ref="N92:N108" si="50">N91*EXP(E91)</f>
        <v>1.0027898800949118</v>
      </c>
      <c r="O92" s="4">
        <f t="shared" ref="O92:O108" si="51">O91*EXP(F91)</f>
        <v>1.0007507637645063</v>
      </c>
      <c r="P92" s="4">
        <f t="shared" ref="P92:P108" si="52">P91*EXP(G91)</f>
        <v>0.98416531612266589</v>
      </c>
      <c r="Q92" s="4">
        <f t="shared" ref="Q92:Q108" si="53">Q91*EXP(H91)</f>
        <v>1.041489646159677</v>
      </c>
      <c r="R92" s="4">
        <f t="shared" ref="R92:R108" si="54">R91*EXP(I91)</f>
        <v>1.0582471656930794</v>
      </c>
    </row>
    <row r="93" spans="1:18" x14ac:dyDescent="0.25">
      <c r="A93" s="1">
        <v>1005</v>
      </c>
      <c r="B93" s="1">
        <v>2009</v>
      </c>
      <c r="C93" s="2">
        <v>7.1905093500390649E-4</v>
      </c>
      <c r="D93" s="2">
        <v>-2.0571840927004814E-2</v>
      </c>
      <c r="E93" s="2">
        <v>2.6309890672564507E-3</v>
      </c>
      <c r="F93" s="2">
        <v>1.8413662910461426E-3</v>
      </c>
      <c r="G93" s="2">
        <v>-1.5380434691905975E-2</v>
      </c>
      <c r="H93" s="2">
        <v>2.7217574417591095E-2</v>
      </c>
      <c r="I93" s="2">
        <v>4.2598724365234375E-2</v>
      </c>
      <c r="K93" s="1">
        <v>2008</v>
      </c>
      <c r="L93" s="4">
        <f t="shared" si="48"/>
        <v>1.0017587619161794</v>
      </c>
      <c r="M93" s="4">
        <f t="shared" si="49"/>
        <v>0.95969122982598531</v>
      </c>
      <c r="N93" s="4">
        <f t="shared" si="50"/>
        <v>1.0054795557530027</v>
      </c>
      <c r="O93" s="4">
        <f t="shared" si="51"/>
        <v>1.001929114936787</v>
      </c>
      <c r="P93" s="4">
        <f t="shared" si="52"/>
        <v>0.968511801351158</v>
      </c>
      <c r="Q93" s="4">
        <f t="shared" si="53"/>
        <v>1.0687762695595067</v>
      </c>
      <c r="R93" s="4">
        <f t="shared" si="54"/>
        <v>1.1035241538094089</v>
      </c>
    </row>
    <row r="94" spans="1:18" x14ac:dyDescent="0.25">
      <c r="A94" s="1">
        <v>1005</v>
      </c>
      <c r="B94" s="1">
        <v>2010</v>
      </c>
      <c r="C94" s="2">
        <v>6.9166440516710281E-4</v>
      </c>
      <c r="D94" s="2">
        <v>-2.0571840927004814E-2</v>
      </c>
      <c r="E94" s="2">
        <v>1.8176191952079535E-3</v>
      </c>
      <c r="F94" s="2">
        <v>2.8718709945678711E-3</v>
      </c>
      <c r="G94" s="2">
        <v>-1.5190686099231243E-2</v>
      </c>
      <c r="H94" s="2">
        <v>2.6180937886238098E-2</v>
      </c>
      <c r="I94" s="2">
        <v>4.1371345520019531E-2</v>
      </c>
      <c r="K94" s="1">
        <v>2009</v>
      </c>
      <c r="L94" s="4">
        <f t="shared" si="48"/>
        <v>1.0024793365244598</v>
      </c>
      <c r="M94" s="4">
        <f t="shared" si="49"/>
        <v>0.94015030009558842</v>
      </c>
      <c r="N94" s="4">
        <f t="shared" si="50"/>
        <v>1.0081284445422714</v>
      </c>
      <c r="O94" s="4">
        <f t="shared" si="51"/>
        <v>1.0037757330634682</v>
      </c>
      <c r="P94" s="4">
        <f t="shared" si="52"/>
        <v>0.95372963829072777</v>
      </c>
      <c r="Q94" s="4">
        <f t="shared" si="53"/>
        <v>1.0982652561332733</v>
      </c>
      <c r="R94" s="4">
        <f t="shared" si="54"/>
        <v>1.1515485009641087</v>
      </c>
    </row>
    <row r="95" spans="1:18" x14ac:dyDescent="0.25">
      <c r="A95" s="1">
        <v>1005</v>
      </c>
      <c r="B95" s="1">
        <v>2011</v>
      </c>
      <c r="C95" s="2">
        <v>2.5860290043056011E-4</v>
      </c>
      <c r="D95" s="2">
        <v>-2.0571840927004814E-2</v>
      </c>
      <c r="E95" s="2">
        <v>1.3404020573943853E-3</v>
      </c>
      <c r="F95" s="2">
        <v>4.4562220573425293E-3</v>
      </c>
      <c r="G95" s="2">
        <v>-1.4516614377498627E-2</v>
      </c>
      <c r="H95" s="2">
        <v>9.7886575385928154E-3</v>
      </c>
      <c r="I95" s="2">
        <v>2.4306297302246094E-2</v>
      </c>
      <c r="K95" s="1">
        <v>2010</v>
      </c>
      <c r="L95" s="4">
        <f t="shared" si="48"/>
        <v>1.0031729556466258</v>
      </c>
      <c r="M95" s="4">
        <f t="shared" si="49"/>
        <v>0.92100725660491223</v>
      </c>
      <c r="N95" s="4">
        <f t="shared" si="50"/>
        <v>1.0099625044606251</v>
      </c>
      <c r="O95" s="4">
        <f t="shared" si="51"/>
        <v>1.0066625908337048</v>
      </c>
      <c r="P95" s="4">
        <f t="shared" si="52"/>
        <v>0.93935131551629203</v>
      </c>
      <c r="Q95" s="4">
        <f t="shared" si="53"/>
        <v>1.1273985753168507</v>
      </c>
      <c r="R95" s="4">
        <f t="shared" si="54"/>
        <v>1.2001888323720016</v>
      </c>
    </row>
    <row r="96" spans="1:18" x14ac:dyDescent="0.25">
      <c r="A96" s="1">
        <v>1005</v>
      </c>
      <c r="B96" s="1">
        <v>2012</v>
      </c>
      <c r="C96" s="2">
        <v>2.295263548148796E-4</v>
      </c>
      <c r="D96" s="2">
        <v>-2.0571840927004814E-2</v>
      </c>
      <c r="E96" s="2">
        <v>1.1695598950609565E-3</v>
      </c>
      <c r="F96" s="2">
        <v>6.859898567199707E-3</v>
      </c>
      <c r="G96" s="2">
        <v>-1.2312856502830982E-2</v>
      </c>
      <c r="H96" s="2">
        <v>8.6880503222346306E-3</v>
      </c>
      <c r="I96" s="2">
        <v>2.0999908447265625E-2</v>
      </c>
      <c r="K96" s="1">
        <v>2011</v>
      </c>
      <c r="L96" s="4">
        <f t="shared" si="48"/>
        <v>1.0034324126293075</v>
      </c>
      <c r="M96" s="4">
        <f t="shared" si="49"/>
        <v>0.90225399772000447</v>
      </c>
      <c r="N96" s="4">
        <f t="shared" si="50"/>
        <v>1.0113171679735506</v>
      </c>
      <c r="O96" s="4">
        <f t="shared" si="51"/>
        <v>1.0111585128487379</v>
      </c>
      <c r="P96" s="4">
        <f t="shared" si="52"/>
        <v>0.92581361324055278</v>
      </c>
      <c r="Q96" s="4">
        <f t="shared" si="53"/>
        <v>1.1384884829835134</v>
      </c>
      <c r="R96" s="4">
        <f t="shared" si="54"/>
        <v>1.2297184023892711</v>
      </c>
    </row>
    <row r="97" spans="1:18" x14ac:dyDescent="0.25">
      <c r="A97" s="1">
        <v>1005</v>
      </c>
      <c r="B97" s="1">
        <v>2013</v>
      </c>
      <c r="C97" s="2">
        <v>1.9835373677778989E-4</v>
      </c>
      <c r="D97" s="2">
        <v>-2.0571840927004814E-2</v>
      </c>
      <c r="E97" s="2">
        <v>9.7955227829515934E-4</v>
      </c>
      <c r="F97" s="2">
        <v>1.043248176574707E-2</v>
      </c>
      <c r="G97" s="2">
        <v>-8.9614531025290489E-3</v>
      </c>
      <c r="H97" s="2">
        <v>7.5081023387610912E-3</v>
      </c>
      <c r="I97" s="2">
        <v>1.6469955444335938E-2</v>
      </c>
      <c r="K97" s="1">
        <v>2012</v>
      </c>
      <c r="L97" s="4">
        <f t="shared" si="48"/>
        <v>1.0036627532468914</v>
      </c>
      <c r="M97" s="4">
        <f t="shared" si="49"/>
        <v>0.88388258676982512</v>
      </c>
      <c r="N97" s="4">
        <f t="shared" si="50"/>
        <v>1.0125006559195133</v>
      </c>
      <c r="O97" s="4">
        <f t="shared" si="51"/>
        <v>1.0181188038324336</v>
      </c>
      <c r="P97" s="4">
        <f t="shared" si="52"/>
        <v>0.91448409557030175</v>
      </c>
      <c r="Q97" s="4">
        <f t="shared" si="53"/>
        <v>1.1484228207393867</v>
      </c>
      <c r="R97" s="4">
        <f t="shared" si="54"/>
        <v>1.2558154348510533</v>
      </c>
    </row>
    <row r="98" spans="1:18" x14ac:dyDescent="0.25">
      <c r="A98" s="1">
        <v>1005</v>
      </c>
      <c r="B98" s="1">
        <v>2014</v>
      </c>
      <c r="C98" s="2">
        <v>1.9111928122583777E-4</v>
      </c>
      <c r="D98" s="2">
        <v>-2.0571840927004814E-2</v>
      </c>
      <c r="E98" s="2">
        <v>5.3832837147638202E-4</v>
      </c>
      <c r="F98" s="2">
        <v>1.5575319528579712E-2</v>
      </c>
      <c r="G98" s="2">
        <v>-4.2670737020671368E-3</v>
      </c>
      <c r="H98" s="2">
        <v>7.2342627681791782E-3</v>
      </c>
      <c r="I98" s="2">
        <v>1.1501312255859375E-2</v>
      </c>
      <c r="K98" s="1">
        <v>2013</v>
      </c>
      <c r="L98" s="4">
        <f t="shared" si="48"/>
        <v>1.0038618532499246</v>
      </c>
      <c r="M98" s="4">
        <f t="shared" si="49"/>
        <v>0.86588524868732297</v>
      </c>
      <c r="N98" s="4">
        <f t="shared" si="50"/>
        <v>1.0134929391611065</v>
      </c>
      <c r="O98" s="4">
        <f t="shared" si="51"/>
        <v>1.028795907193649</v>
      </c>
      <c r="P98" s="4">
        <f t="shared" si="52"/>
        <v>0.90632559982241212</v>
      </c>
      <c r="Q98" s="4">
        <f t="shared" si="53"/>
        <v>1.1570777471847766</v>
      </c>
      <c r="R98" s="4">
        <f t="shared" si="54"/>
        <v>1.2766699239498873</v>
      </c>
    </row>
    <row r="99" spans="1:18" x14ac:dyDescent="0.25">
      <c r="A99" s="1">
        <v>1005</v>
      </c>
      <c r="B99" s="1">
        <v>2015</v>
      </c>
      <c r="C99" s="2">
        <v>2.416214847471565E-4</v>
      </c>
      <c r="D99" s="2">
        <v>-2.0571840927004814E-2</v>
      </c>
      <c r="E99" s="2">
        <v>1.0756872361525893E-3</v>
      </c>
      <c r="F99" s="2">
        <v>2.2624105215072632E-2</v>
      </c>
      <c r="G99" s="2">
        <v>3.369573038071394E-3</v>
      </c>
      <c r="H99" s="2">
        <v>9.1458763927221298E-3</v>
      </c>
      <c r="I99" s="2">
        <v>5.7764053344726563E-3</v>
      </c>
      <c r="K99" s="1">
        <v>2014</v>
      </c>
      <c r="L99" s="4">
        <f t="shared" si="48"/>
        <v>1.0040537289407556</v>
      </c>
      <c r="M99" s="4">
        <f t="shared" si="49"/>
        <v>0.84825436671890675</v>
      </c>
      <c r="N99" s="4">
        <f t="shared" si="50"/>
        <v>1.0140386780447306</v>
      </c>
      <c r="O99" s="4">
        <f t="shared" si="51"/>
        <v>1.0449451706770603</v>
      </c>
      <c r="P99" s="4">
        <f t="shared" si="52"/>
        <v>0.90246648111741068</v>
      </c>
      <c r="Q99" s="4">
        <f t="shared" si="53"/>
        <v>1.1654787023714619</v>
      </c>
      <c r="R99" s="4">
        <f t="shared" si="54"/>
        <v>1.2914380671118397</v>
      </c>
    </row>
    <row r="100" spans="1:18" x14ac:dyDescent="0.25">
      <c r="A100" s="1">
        <v>1005</v>
      </c>
      <c r="B100" s="1">
        <v>2016</v>
      </c>
      <c r="C100" s="2">
        <v>2.8927825042046607E-4</v>
      </c>
      <c r="D100" s="2">
        <v>-2.0571840927004814E-2</v>
      </c>
      <c r="E100" s="2">
        <v>1.4781745849177241E-3</v>
      </c>
      <c r="F100" s="2">
        <v>3.1586676836013794E-2</v>
      </c>
      <c r="G100" s="2">
        <v>1.278228871524334E-2</v>
      </c>
      <c r="H100" s="2">
        <v>1.0949783958494663E-2</v>
      </c>
      <c r="I100" s="2">
        <v>-1.8329620361328125E-3</v>
      </c>
      <c r="K100" s="1">
        <v>2015</v>
      </c>
      <c r="L100" s="4">
        <f t="shared" si="48"/>
        <v>1.0042963592046701</v>
      </c>
      <c r="M100" s="4">
        <f t="shared" si="49"/>
        <v>0.83098247920091617</v>
      </c>
      <c r="N100" s="4">
        <f t="shared" si="50"/>
        <v>1.0151300533916974</v>
      </c>
      <c r="O100" s="4">
        <f t="shared" si="51"/>
        <v>1.0688555760559655</v>
      </c>
      <c r="P100" s="4">
        <f t="shared" si="52"/>
        <v>0.90551253691160372</v>
      </c>
      <c r="Q100" s="4">
        <f t="shared" si="53"/>
        <v>1.1761869198961674</v>
      </c>
      <c r="R100" s="4">
        <f t="shared" si="54"/>
        <v>1.2989195240129072</v>
      </c>
    </row>
    <row r="101" spans="1:18" x14ac:dyDescent="0.25">
      <c r="A101" s="1">
        <v>1005</v>
      </c>
      <c r="B101" s="1">
        <v>2017</v>
      </c>
      <c r="C101" s="2">
        <v>2.9694099794141948E-4</v>
      </c>
      <c r="D101" s="2">
        <v>-2.0571840927004814E-2</v>
      </c>
      <c r="E101" s="2">
        <v>1.2879039859399199E-3</v>
      </c>
      <c r="F101" s="2">
        <v>4.1744768619537354E-2</v>
      </c>
      <c r="G101" s="2">
        <v>2.2757772356271744E-2</v>
      </c>
      <c r="H101" s="2">
        <v>1.1239835061132908E-2</v>
      </c>
      <c r="I101" s="2">
        <v>-1.1517524719238281E-2</v>
      </c>
      <c r="K101" s="1">
        <v>2016</v>
      </c>
      <c r="L101" s="4">
        <f t="shared" si="48"/>
        <v>1.0045869223231334</v>
      </c>
      <c r="M101" s="4">
        <f t="shared" si="49"/>
        <v>0.81406227640173001</v>
      </c>
      <c r="N101" s="4">
        <f t="shared" si="50"/>
        <v>1.0166317024132916</v>
      </c>
      <c r="O101" s="4">
        <f t="shared" si="51"/>
        <v>1.1031560387340835</v>
      </c>
      <c r="P101" s="4">
        <f t="shared" si="52"/>
        <v>0.91716135023636958</v>
      </c>
      <c r="Q101" s="4">
        <f t="shared" si="53"/>
        <v>1.1891366817239648</v>
      </c>
      <c r="R101" s="4">
        <f t="shared" si="54"/>
        <v>1.296540834527145</v>
      </c>
    </row>
    <row r="102" spans="1:18" x14ac:dyDescent="0.25">
      <c r="A102" s="1">
        <v>1005</v>
      </c>
      <c r="B102" s="1">
        <v>2018</v>
      </c>
      <c r="C102" s="2">
        <v>2.7700155624188483E-4</v>
      </c>
      <c r="D102" s="2">
        <v>-2.0571840927004814E-2</v>
      </c>
      <c r="E102" s="2">
        <v>1.1999764246866107E-3</v>
      </c>
      <c r="F102" s="2">
        <v>5.1341980695724487E-2</v>
      </c>
      <c r="G102" s="2">
        <v>3.2247118651866913E-2</v>
      </c>
      <c r="H102" s="2">
        <v>1.0485085658729076E-2</v>
      </c>
      <c r="I102" s="2">
        <v>-2.1761894226074219E-2</v>
      </c>
      <c r="K102" s="1">
        <v>2017</v>
      </c>
      <c r="L102" s="4">
        <f t="shared" si="48"/>
        <v>1.0048852696599526</v>
      </c>
      <c r="M102" s="4">
        <f t="shared" si="49"/>
        <v>0.79748659742817352</v>
      </c>
      <c r="N102" s="4">
        <f t="shared" si="50"/>
        <v>1.0179418699389544</v>
      </c>
      <c r="O102" s="4">
        <f t="shared" si="51"/>
        <v>1.1501817420561655</v>
      </c>
      <c r="P102" s="4">
        <f t="shared" si="52"/>
        <v>0.93827321782364415</v>
      </c>
      <c r="Q102" s="4">
        <f t="shared" si="53"/>
        <v>1.2025777782404228</v>
      </c>
      <c r="R102" s="4">
        <f t="shared" si="54"/>
        <v>1.2816935594727696</v>
      </c>
    </row>
    <row r="103" spans="1:18" x14ac:dyDescent="0.25">
      <c r="A103" s="1">
        <v>1005</v>
      </c>
      <c r="B103" s="1">
        <v>2019</v>
      </c>
      <c r="C103" s="2">
        <v>2.4703139206394553E-4</v>
      </c>
      <c r="D103" s="2">
        <v>-2.0571840927004814E-2</v>
      </c>
      <c r="E103" s="2">
        <v>1.1151903308928013E-3</v>
      </c>
      <c r="F103" s="2">
        <v>5.784180760383606E-2</v>
      </c>
      <c r="G103" s="2">
        <v>3.8632187992334366E-2</v>
      </c>
      <c r="H103" s="2">
        <v>9.3506528064608574E-3</v>
      </c>
      <c r="I103" s="2">
        <v>-2.92816162109375E-2</v>
      </c>
      <c r="K103" s="1">
        <v>2018</v>
      </c>
      <c r="L103" s="4">
        <f t="shared" si="48"/>
        <v>1.005163662999407</v>
      </c>
      <c r="M103" s="4">
        <f t="shared" si="49"/>
        <v>0.78124842719491749</v>
      </c>
      <c r="N103" s="4">
        <f t="shared" si="50"/>
        <v>1.0191641093671693</v>
      </c>
      <c r="O103" s="4">
        <f t="shared" si="51"/>
        <v>1.2107765700232715</v>
      </c>
      <c r="P103" s="4">
        <f t="shared" si="52"/>
        <v>0.96902295622291523</v>
      </c>
      <c r="Q103" s="4">
        <f t="shared" si="53"/>
        <v>1.2152532448078792</v>
      </c>
      <c r="R103" s="4">
        <f t="shared" si="54"/>
        <v>1.2541027824484061</v>
      </c>
    </row>
    <row r="104" spans="1:18" x14ac:dyDescent="0.25">
      <c r="A104" s="1">
        <v>1005</v>
      </c>
      <c r="B104" s="1">
        <v>2020</v>
      </c>
      <c r="C104" s="2">
        <v>2.6830000570043921E-4</v>
      </c>
      <c r="D104" s="2">
        <v>-2.0571840927004814E-2</v>
      </c>
      <c r="E104" s="2">
        <v>8.4065238479524851E-4</v>
      </c>
      <c r="F104" s="2">
        <v>5.9063151478767395E-2</v>
      </c>
      <c r="G104" s="2">
        <v>3.960026428103447E-2</v>
      </c>
      <c r="H104" s="2">
        <v>1.0155714116990566E-2</v>
      </c>
      <c r="I104" s="2">
        <v>-2.9444694519042969E-2</v>
      </c>
      <c r="K104" s="1">
        <v>2019</v>
      </c>
      <c r="L104" s="4">
        <f t="shared" si="48"/>
        <v>1.0054120006506646</v>
      </c>
      <c r="M104" s="4">
        <f t="shared" si="49"/>
        <v>0.76534089345558443</v>
      </c>
      <c r="N104" s="4">
        <f t="shared" si="50"/>
        <v>1.0203013053046293</v>
      </c>
      <c r="O104" s="4">
        <f t="shared" si="51"/>
        <v>1.2828751305647297</v>
      </c>
      <c r="P104" s="4">
        <f t="shared" si="52"/>
        <v>1.0071909427996266</v>
      </c>
      <c r="Q104" s="4">
        <f t="shared" si="53"/>
        <v>1.2266699496088302</v>
      </c>
      <c r="R104" s="4">
        <f t="shared" si="54"/>
        <v>1.2179130586434661</v>
      </c>
    </row>
    <row r="105" spans="1:18" x14ac:dyDescent="0.25">
      <c r="A105" s="1">
        <v>1005</v>
      </c>
      <c r="B105" s="1">
        <v>2021</v>
      </c>
      <c r="C105" s="2">
        <v>1.955921616172418E-4</v>
      </c>
      <c r="D105" s="2">
        <v>-2.0571840927004814E-2</v>
      </c>
      <c r="E105" s="2">
        <v>6.97182840667665E-4</v>
      </c>
      <c r="F105" s="2">
        <v>5.4555580019950867E-2</v>
      </c>
      <c r="G105" s="2">
        <v>3.4876514226198196E-2</v>
      </c>
      <c r="H105" s="2">
        <v>7.4035706929862499E-3</v>
      </c>
      <c r="I105" s="2">
        <v>-2.747344970703125E-2</v>
      </c>
      <c r="K105" s="1">
        <v>2020</v>
      </c>
      <c r="L105" s="4">
        <f t="shared" si="48"/>
        <v>1.0056817888866445</v>
      </c>
      <c r="M105" s="4">
        <f t="shared" si="49"/>
        <v>0.74975726389430719</v>
      </c>
      <c r="N105" s="4">
        <f t="shared" si="50"/>
        <v>1.0211593846528351</v>
      </c>
      <c r="O105" s="4">
        <f t="shared" si="51"/>
        <v>1.3609281173737646</v>
      </c>
      <c r="P105" s="4">
        <f t="shared" si="52"/>
        <v>1.0478762276470777</v>
      </c>
      <c r="Q105" s="4">
        <f t="shared" si="53"/>
        <v>1.2391911320899596</v>
      </c>
      <c r="R105" s="4">
        <f t="shared" si="54"/>
        <v>1.1825747959786959</v>
      </c>
    </row>
    <row r="106" spans="1:18" x14ac:dyDescent="0.25">
      <c r="A106" s="1">
        <v>1005</v>
      </c>
      <c r="B106" s="1">
        <v>2022</v>
      </c>
      <c r="C106" s="2">
        <v>6.665541441179812E-4</v>
      </c>
      <c r="D106" s="2">
        <v>-2.0571840927004814E-2</v>
      </c>
      <c r="E106" s="2">
        <v>5.8929319493472576E-4</v>
      </c>
      <c r="F106" s="2">
        <v>4.5918062329292297E-2</v>
      </c>
      <c r="G106" s="2">
        <v>2.6602068915963173E-2</v>
      </c>
      <c r="H106" s="2">
        <v>2.5230461731553078E-2</v>
      </c>
      <c r="I106" s="2">
        <v>-1.3713836669921875E-3</v>
      </c>
      <c r="K106" s="1">
        <v>2021</v>
      </c>
      <c r="L106" s="4">
        <f t="shared" si="48"/>
        <v>1.0058785115997151</v>
      </c>
      <c r="M106" s="4">
        <f t="shared" si="49"/>
        <v>0.73449094327650821</v>
      </c>
      <c r="N106" s="4">
        <f t="shared" si="50"/>
        <v>1.0218715676854495</v>
      </c>
      <c r="O106" s="4">
        <f t="shared" si="51"/>
        <v>1.4372369508874709</v>
      </c>
      <c r="P106" s="4">
        <f t="shared" si="52"/>
        <v>1.08506727508853</v>
      </c>
      <c r="Q106" s="4">
        <f t="shared" si="53"/>
        <v>1.2483996170111435</v>
      </c>
      <c r="R106" s="4">
        <f t="shared" si="54"/>
        <v>1.1505276256735093</v>
      </c>
    </row>
    <row r="107" spans="1:18" x14ac:dyDescent="0.25">
      <c r="A107" s="1">
        <v>1005</v>
      </c>
      <c r="B107" s="1">
        <v>2023</v>
      </c>
      <c r="C107" s="2">
        <v>2.9968522721901536E-4</v>
      </c>
      <c r="D107" s="2">
        <v>-2.0571840927004814E-2</v>
      </c>
      <c r="E107" s="2">
        <v>7.2544609429314733E-4</v>
      </c>
      <c r="F107" s="2">
        <v>3.5718858242034912E-2</v>
      </c>
      <c r="G107" s="2">
        <v>1.6172148287296295E-2</v>
      </c>
      <c r="H107" s="2">
        <v>1.1343710124492645E-2</v>
      </c>
      <c r="I107" s="2">
        <v>-4.8284530639648438E-3</v>
      </c>
      <c r="K107" s="1">
        <v>2022</v>
      </c>
      <c r="L107" s="4">
        <f t="shared" si="48"/>
        <v>1.0065492075928657</v>
      </c>
      <c r="M107" s="4">
        <f t="shared" si="49"/>
        <v>0.71953547065769352</v>
      </c>
      <c r="N107" s="4">
        <f t="shared" si="50"/>
        <v>1.0224739271121077</v>
      </c>
      <c r="O107" s="4">
        <f t="shared" si="51"/>
        <v>1.5047707312958825</v>
      </c>
      <c r="P107" s="4">
        <f t="shared" si="52"/>
        <v>1.1143196715859032</v>
      </c>
      <c r="Q107" s="4">
        <f t="shared" si="53"/>
        <v>1.2802980294818367</v>
      </c>
      <c r="R107" s="4">
        <f t="shared" si="54"/>
        <v>1.1489508922795619</v>
      </c>
    </row>
    <row r="108" spans="1:18" x14ac:dyDescent="0.25">
      <c r="A108" s="1"/>
      <c r="B108" s="1"/>
      <c r="K108" s="1">
        <v>2023</v>
      </c>
      <c r="L108" s="4">
        <f t="shared" si="48"/>
        <v>1.0068509007250797</v>
      </c>
      <c r="M108" s="4">
        <f t="shared" si="49"/>
        <v>0.70488451664908025</v>
      </c>
      <c r="N108" s="4">
        <f t="shared" si="50"/>
        <v>1.0232159459438377</v>
      </c>
      <c r="O108" s="4">
        <f t="shared" si="51"/>
        <v>1.5594908765823343</v>
      </c>
      <c r="P108" s="4">
        <f t="shared" si="52"/>
        <v>1.1324871219494801</v>
      </c>
      <c r="Q108" s="4">
        <f t="shared" si="53"/>
        <v>1.2949040457841887</v>
      </c>
      <c r="R108" s="4">
        <f t="shared" si="54"/>
        <v>1.1434166085900759</v>
      </c>
    </row>
    <row r="109" spans="1:18" x14ac:dyDescent="0.25">
      <c r="B109" s="1" t="s">
        <v>10</v>
      </c>
      <c r="C109" s="2">
        <f>AVERAGE(C91:C107)</f>
        <v>4.0161999640986323E-4</v>
      </c>
      <c r="D109" s="2">
        <f t="shared" ref="D109:I109" si="55">AVERAGE(D91:D107)</f>
        <v>-2.0571840927004814E-2</v>
      </c>
      <c r="E109" s="2">
        <f t="shared" si="55"/>
        <v>1.3500326792435611E-3</v>
      </c>
      <c r="F109" s="2">
        <f t="shared" si="55"/>
        <v>2.6138788636992958E-2</v>
      </c>
      <c r="G109" s="2">
        <f t="shared" si="55"/>
        <v>7.3186004096094303E-3</v>
      </c>
      <c r="H109" s="2">
        <f t="shared" si="55"/>
        <v>1.5202152734512793E-2</v>
      </c>
      <c r="I109" s="2">
        <f t="shared" si="55"/>
        <v>7.8835767858168662E-3</v>
      </c>
      <c r="K109" s="2" t="s">
        <v>11</v>
      </c>
      <c r="L109" s="4">
        <f>AVERAGE(L91:L108)</f>
        <v>1.0040444985482058</v>
      </c>
      <c r="M109" s="4">
        <f>AVERAGE(M91:M108)</f>
        <v>0.84436400946684231</v>
      </c>
      <c r="N109" s="4">
        <f t="shared" ref="N109:R109" si="56">AVERAGE(N91:N108)</f>
        <v>1.0141999828755379</v>
      </c>
      <c r="O109" s="4">
        <f t="shared" si="56"/>
        <v>1.1552449072624453</v>
      </c>
      <c r="P109" s="4">
        <f t="shared" si="56"/>
        <v>0.97843106451648176</v>
      </c>
      <c r="Q109" s="4">
        <f t="shared" si="56"/>
        <v>1.1676674943940466</v>
      </c>
      <c r="R109" s="4">
        <f t="shared" si="56"/>
        <v>1.1967661201537323</v>
      </c>
    </row>
    <row r="110" spans="1:18" x14ac:dyDescent="0.25">
      <c r="B110" s="1"/>
      <c r="C110" s="15">
        <f t="shared" ref="C110:I110" si="57">C109-L110</f>
        <v>5.3668007538032469E-17</v>
      </c>
      <c r="D110" s="15">
        <f t="shared" si="57"/>
        <v>0</v>
      </c>
      <c r="E110" s="15">
        <f t="shared" si="57"/>
        <v>-4.0115480381963664E-17</v>
      </c>
      <c r="F110" s="15">
        <f t="shared" si="57"/>
        <v>0</v>
      </c>
      <c r="G110" s="15">
        <f t="shared" si="57"/>
        <v>0</v>
      </c>
      <c r="H110" s="15">
        <f t="shared" si="57"/>
        <v>0</v>
      </c>
      <c r="I110" s="15">
        <f t="shared" si="57"/>
        <v>0</v>
      </c>
      <c r="K110" s="2" t="s">
        <v>12</v>
      </c>
      <c r="L110" s="2">
        <f>LN(L108/L91)/17</f>
        <v>4.0161999640980957E-4</v>
      </c>
      <c r="M110" s="2">
        <f>LN(M108/M91)/17</f>
        <v>-2.0571840927004821E-2</v>
      </c>
      <c r="N110" s="2">
        <f t="shared" ref="N110:Q110" si="58">LN(N108/N91)/17</f>
        <v>1.3500326792436012E-3</v>
      </c>
      <c r="O110" s="2">
        <f t="shared" si="58"/>
        <v>2.6138788636992961E-2</v>
      </c>
      <c r="P110" s="2">
        <f t="shared" si="58"/>
        <v>7.3186004096094312E-3</v>
      </c>
      <c r="Q110" s="2">
        <f t="shared" si="58"/>
        <v>1.5202152734512789E-2</v>
      </c>
      <c r="R110" s="2">
        <f>LN(R108/R91)/17</f>
        <v>7.8835767858168593E-3</v>
      </c>
    </row>
    <row r="111" spans="1:18" x14ac:dyDescent="0.25">
      <c r="A111" s="1"/>
      <c r="B111" s="1"/>
      <c r="K111" s="2" t="s">
        <v>13</v>
      </c>
      <c r="L111" s="2">
        <f>LN(L108/L109)</f>
        <v>2.7911983884343493E-3</v>
      </c>
      <c r="M111" s="2">
        <f>LN(M108/M109)</f>
        <v>-0.18054970923123279</v>
      </c>
      <c r="N111" s="2">
        <f t="shared" ref="N111:R111" si="59">LN(N108/N109)</f>
        <v>8.8504480530589933E-3</v>
      </c>
      <c r="O111" s="2">
        <f t="shared" si="59"/>
        <v>0.30004704441275593</v>
      </c>
      <c r="P111" s="2">
        <f t="shared" si="59"/>
        <v>0.14622115175309688</v>
      </c>
      <c r="Q111" s="2">
        <f t="shared" si="59"/>
        <v>0.10342843206672273</v>
      </c>
      <c r="R111" s="2">
        <f t="shared" si="59"/>
        <v>-4.5602213783413864E-2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4.2586962808854878E-4</v>
      </c>
      <c r="D113" s="2">
        <v>-2.0571840927004814E-2</v>
      </c>
      <c r="E113" s="2">
        <v>7.0768091827630997E-3</v>
      </c>
      <c r="F113" s="2">
        <v>1.2049078941345215E-3</v>
      </c>
      <c r="G113" s="2">
        <v>-1.1864254251122475E-2</v>
      </c>
      <c r="H113" s="2">
        <v>1.6120051965117455E-2</v>
      </c>
      <c r="I113" s="2">
        <v>2.7984619140625E-2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8.7610486662015319E-4</v>
      </c>
      <c r="D114" s="2">
        <v>-2.0571840927004814E-2</v>
      </c>
      <c r="E114" s="2">
        <v>1.0258497670292854E-2</v>
      </c>
      <c r="F114" s="2">
        <v>1.889348030090332E-3</v>
      </c>
      <c r="G114" s="2">
        <v>-7.5478903017938137E-3</v>
      </c>
      <c r="H114" s="2">
        <v>3.3162392675876617E-2</v>
      </c>
      <c r="I114" s="2">
        <v>4.071044921875E-2</v>
      </c>
      <c r="K114" s="1">
        <v>2007</v>
      </c>
      <c r="L114" s="4">
        <f t="shared" ref="L114:L130" si="60">L113*EXP(C113)</f>
        <v>1.0004259603234329</v>
      </c>
      <c r="M114" s="4">
        <f t="shared" ref="M114:M130" si="61">M113*EXP(D113)</f>
        <v>0.97963831582170435</v>
      </c>
      <c r="N114" s="4">
        <f t="shared" ref="N114:N130" si="62">N113*EXP(E113)</f>
        <v>1.0071019089707371</v>
      </c>
      <c r="O114" s="4">
        <f t="shared" ref="O114:O130" si="63">O113*EXP(F113)</f>
        <v>1.0012056340872872</v>
      </c>
      <c r="P114" s="4">
        <f t="shared" ref="P114:P130" si="64">P113*EXP(G113)</f>
        <v>0.98820584850050308</v>
      </c>
      <c r="Q114" s="4">
        <f t="shared" ref="Q114:Q130" si="65">Q113*EXP(H113)</f>
        <v>1.0162506809743475</v>
      </c>
      <c r="R114" s="4">
        <f t="shared" ref="R114:R130" si="66">R113*EXP(I113)</f>
        <v>1.0283798669336648</v>
      </c>
    </row>
    <row r="115" spans="1:18" x14ac:dyDescent="0.25">
      <c r="A115" s="1">
        <v>1006</v>
      </c>
      <c r="B115" s="1">
        <v>2009</v>
      </c>
      <c r="C115" s="2">
        <v>3.4294504439458251E-4</v>
      </c>
      <c r="D115" s="2">
        <v>-2.0571840927004814E-2</v>
      </c>
      <c r="E115" s="2">
        <v>1.0978062637150288E-2</v>
      </c>
      <c r="F115" s="2">
        <v>2.956390380859375E-3</v>
      </c>
      <c r="G115" s="2">
        <v>-6.2944428063929081E-3</v>
      </c>
      <c r="H115" s="2">
        <v>1.298118382692337E-2</v>
      </c>
      <c r="I115" s="2">
        <v>1.9275665283203125E-2</v>
      </c>
      <c r="K115" s="1">
        <v>2008</v>
      </c>
      <c r="L115" s="4">
        <f t="shared" si="60"/>
        <v>1.0013028224314586</v>
      </c>
      <c r="M115" s="4">
        <f t="shared" si="61"/>
        <v>0.95969122982598531</v>
      </c>
      <c r="N115" s="4">
        <f t="shared" si="62"/>
        <v>1.0174864353079345</v>
      </c>
      <c r="O115" s="4">
        <f t="shared" si="63"/>
        <v>1.0030990480755266</v>
      </c>
      <c r="P115" s="4">
        <f t="shared" si="64"/>
        <v>0.98077505783487651</v>
      </c>
      <c r="Q115" s="4">
        <f t="shared" si="65"/>
        <v>1.0505170217445532</v>
      </c>
      <c r="R115" s="4">
        <f t="shared" si="66"/>
        <v>1.0711095441550429</v>
      </c>
    </row>
    <row r="116" spans="1:18" x14ac:dyDescent="0.25">
      <c r="A116" s="1">
        <v>1006</v>
      </c>
      <c r="B116" s="1">
        <v>2010</v>
      </c>
      <c r="C116" s="2">
        <v>6.9117685779929161E-4</v>
      </c>
      <c r="D116" s="2">
        <v>-2.0571840927004814E-2</v>
      </c>
      <c r="E116" s="2">
        <v>4.8937480896711349E-3</v>
      </c>
      <c r="F116" s="2">
        <v>4.6108365058898926E-3</v>
      </c>
      <c r="G116" s="2">
        <v>-1.0376079007983208E-2</v>
      </c>
      <c r="H116" s="2">
        <v>2.6162482798099518E-2</v>
      </c>
      <c r="I116" s="2">
        <v>3.6538124084472656E-2</v>
      </c>
      <c r="K116" s="1">
        <v>2009</v>
      </c>
      <c r="L116" s="4">
        <f t="shared" si="60"/>
        <v>1.0016462731613467</v>
      </c>
      <c r="M116" s="4">
        <f t="shared" si="61"/>
        <v>0.94015030009558842</v>
      </c>
      <c r="N116" s="4">
        <f t="shared" si="62"/>
        <v>1.0287180027525102</v>
      </c>
      <c r="O116" s="4">
        <f t="shared" si="63"/>
        <v>1.0060689884407035</v>
      </c>
      <c r="P116" s="4">
        <f t="shared" si="64"/>
        <v>0.97462101378514165</v>
      </c>
      <c r="Q116" s="4">
        <f t="shared" si="65"/>
        <v>1.0642428724668205</v>
      </c>
      <c r="R116" s="4">
        <f t="shared" si="66"/>
        <v>1.0919561639811679</v>
      </c>
    </row>
    <row r="117" spans="1:18" x14ac:dyDescent="0.25">
      <c r="A117" s="1">
        <v>1006</v>
      </c>
      <c r="B117" s="1">
        <v>2011</v>
      </c>
      <c r="C117" s="2">
        <v>2.2907735547050834E-4</v>
      </c>
      <c r="D117" s="2">
        <v>-2.0571840927004814E-2</v>
      </c>
      <c r="E117" s="2">
        <v>3.8773082196712494E-3</v>
      </c>
      <c r="F117" s="2">
        <v>7.1544647216796875E-3</v>
      </c>
      <c r="G117" s="2">
        <v>-9.310990571975708E-3</v>
      </c>
      <c r="H117" s="2">
        <v>8.6710546165704727E-3</v>
      </c>
      <c r="I117" s="2">
        <v>1.798248291015625E-2</v>
      </c>
      <c r="K117" s="1">
        <v>2010</v>
      </c>
      <c r="L117" s="4">
        <f t="shared" si="60"/>
        <v>1.0023388271961466</v>
      </c>
      <c r="M117" s="4">
        <f t="shared" si="61"/>
        <v>0.92100725660491223</v>
      </c>
      <c r="N117" s="4">
        <f t="shared" si="62"/>
        <v>1.0337646278976707</v>
      </c>
      <c r="O117" s="4">
        <f t="shared" si="63"/>
        <v>1.0107185189351762</v>
      </c>
      <c r="P117" s="4">
        <f t="shared" si="64"/>
        <v>0.96456055347027092</v>
      </c>
      <c r="Q117" s="4">
        <f t="shared" si="65"/>
        <v>1.0924535296200175</v>
      </c>
      <c r="R117" s="4">
        <f t="shared" si="66"/>
        <v>1.1325920526070761</v>
      </c>
    </row>
    <row r="118" spans="1:18" x14ac:dyDescent="0.25">
      <c r="A118" s="1">
        <v>1006</v>
      </c>
      <c r="B118" s="1">
        <v>2012</v>
      </c>
      <c r="C118" s="2">
        <v>2.2726414317730814E-4</v>
      </c>
      <c r="D118" s="2">
        <v>-2.0571840927004814E-2</v>
      </c>
      <c r="E118" s="2">
        <v>2.8089187107980251E-3</v>
      </c>
      <c r="F118" s="2">
        <v>1.1013686656951904E-2</v>
      </c>
      <c r="G118" s="2">
        <v>-6.5219714306294918E-3</v>
      </c>
      <c r="H118" s="2">
        <v>8.602420799434185E-3</v>
      </c>
      <c r="I118" s="2">
        <v>1.5124320983886719E-2</v>
      </c>
      <c r="K118" s="1">
        <v>2011</v>
      </c>
      <c r="L118" s="4">
        <f t="shared" si="60"/>
        <v>1.0025684666255585</v>
      </c>
      <c r="M118" s="4">
        <f t="shared" si="61"/>
        <v>0.90225399772000447</v>
      </c>
      <c r="N118" s="4">
        <f t="shared" si="62"/>
        <v>1.0377806325994214</v>
      </c>
      <c r="O118" s="4">
        <f t="shared" si="63"/>
        <v>1.0179755982260645</v>
      </c>
      <c r="P118" s="4">
        <f t="shared" si="64"/>
        <v>0.9556212208541851</v>
      </c>
      <c r="Q118" s="4">
        <f t="shared" si="65"/>
        <v>1.101967442058317</v>
      </c>
      <c r="R118" s="4">
        <f t="shared" si="66"/>
        <v>1.1531430954297199</v>
      </c>
    </row>
    <row r="119" spans="1:18" x14ac:dyDescent="0.25">
      <c r="A119" s="1">
        <v>1006</v>
      </c>
      <c r="B119" s="1">
        <v>2013</v>
      </c>
      <c r="C119" s="2">
        <v>7.6739350333809853E-5</v>
      </c>
      <c r="D119" s="2">
        <v>-2.0571840927004814E-2</v>
      </c>
      <c r="E119" s="2">
        <v>4.9616307951509953E-3</v>
      </c>
      <c r="F119" s="2">
        <v>1.6749441623687744E-2</v>
      </c>
      <c r="G119" s="2">
        <v>1.2159708421677351E-3</v>
      </c>
      <c r="H119" s="2">
        <v>2.9047441203147173E-3</v>
      </c>
      <c r="I119" s="2">
        <v>1.6889572143554688E-3</v>
      </c>
      <c r="K119" s="1">
        <v>2012</v>
      </c>
      <c r="L119" s="4">
        <f t="shared" si="60"/>
        <v>1.0027963403818891</v>
      </c>
      <c r="M119" s="4">
        <f t="shared" si="61"/>
        <v>0.88388258676982512</v>
      </c>
      <c r="N119" s="4">
        <f t="shared" si="62"/>
        <v>1.0406997719292357</v>
      </c>
      <c r="O119" s="4">
        <f t="shared" si="63"/>
        <v>1.029249230658277</v>
      </c>
      <c r="P119" s="4">
        <f t="shared" si="64"/>
        <v>0.94940896664591645</v>
      </c>
      <c r="Q119" s="4">
        <f t="shared" si="65"/>
        <v>1.1114879205725252</v>
      </c>
      <c r="R119" s="4">
        <f t="shared" si="66"/>
        <v>1.1707161570798716</v>
      </c>
    </row>
    <row r="120" spans="1:18" x14ac:dyDescent="0.25">
      <c r="A120" s="1">
        <v>1006</v>
      </c>
      <c r="B120" s="1">
        <v>2014</v>
      </c>
      <c r="C120" s="2">
        <v>2.2911962878424674E-4</v>
      </c>
      <c r="D120" s="2">
        <v>-2.0571840927004814E-2</v>
      </c>
      <c r="E120" s="2">
        <v>2.1790778264403343E-3</v>
      </c>
      <c r="F120" s="2">
        <v>2.5006353855133057E-2</v>
      </c>
      <c r="G120" s="2">
        <v>6.8427105434238911E-3</v>
      </c>
      <c r="H120" s="2">
        <v>8.6726546287536621E-3</v>
      </c>
      <c r="I120" s="2">
        <v>1.8301010131835938E-3</v>
      </c>
      <c r="K120" s="1">
        <v>2013</v>
      </c>
      <c r="L120" s="4">
        <f t="shared" si="60"/>
        <v>1.0028732972743404</v>
      </c>
      <c r="M120" s="4">
        <f t="shared" si="61"/>
        <v>0.86588524868732297</v>
      </c>
      <c r="N120" s="4">
        <f t="shared" si="62"/>
        <v>1.0458761710374747</v>
      </c>
      <c r="O120" s="4">
        <f t="shared" si="63"/>
        <v>1.0466337647579116</v>
      </c>
      <c r="P120" s="4">
        <f t="shared" si="64"/>
        <v>0.95056412244220068</v>
      </c>
      <c r="Q120" s="4">
        <f t="shared" si="65"/>
        <v>1.1147212022291386</v>
      </c>
      <c r="R120" s="4">
        <f t="shared" si="66"/>
        <v>1.1726951172984754</v>
      </c>
    </row>
    <row r="121" spans="1:18" x14ac:dyDescent="0.25">
      <c r="A121" s="1">
        <v>1006</v>
      </c>
      <c r="B121" s="1">
        <v>2015</v>
      </c>
      <c r="C121" s="2">
        <v>1.6257059178315103E-4</v>
      </c>
      <c r="D121" s="2">
        <v>-2.0571840927004814E-2</v>
      </c>
      <c r="E121" s="2">
        <v>2.4110160302370787E-3</v>
      </c>
      <c r="F121" s="2">
        <v>3.6323308944702148E-2</v>
      </c>
      <c r="G121" s="2">
        <v>1.832505501806736E-2</v>
      </c>
      <c r="H121" s="2">
        <v>6.1536356806755066E-3</v>
      </c>
      <c r="I121" s="2">
        <v>-1.2171745300292969E-2</v>
      </c>
      <c r="K121" s="1">
        <v>2014</v>
      </c>
      <c r="L121" s="4">
        <f t="shared" si="60"/>
        <v>1.0031031015572602</v>
      </c>
      <c r="M121" s="4">
        <f t="shared" si="61"/>
        <v>0.84825436671890675</v>
      </c>
      <c r="N121" s="4">
        <f t="shared" si="62"/>
        <v>1.0481577015244341</v>
      </c>
      <c r="O121" s="4">
        <f t="shared" si="63"/>
        <v>1.0731362431882601</v>
      </c>
      <c r="P121" s="4">
        <f t="shared" si="64"/>
        <v>0.95709086241464247</v>
      </c>
      <c r="Q121" s="4">
        <f t="shared" si="65"/>
        <v>1.1244308375210914</v>
      </c>
      <c r="R121" s="4">
        <f t="shared" si="66"/>
        <v>1.1748432328554761</v>
      </c>
    </row>
    <row r="122" spans="1:18" x14ac:dyDescent="0.25">
      <c r="A122" s="1">
        <v>1006</v>
      </c>
      <c r="B122" s="1">
        <v>2016</v>
      </c>
      <c r="C122" s="2">
        <v>1.8391005869489163E-4</v>
      </c>
      <c r="D122" s="2">
        <v>-2.0571840927004814E-2</v>
      </c>
      <c r="E122" s="2">
        <v>1.6737288096919656E-3</v>
      </c>
      <c r="F122" s="2">
        <v>5.0712764263153076E-2</v>
      </c>
      <c r="G122" s="2">
        <v>3.1998563557863235E-2</v>
      </c>
      <c r="H122" s="2">
        <v>6.9613782688975334E-3</v>
      </c>
      <c r="I122" s="2">
        <v>-2.5037765502929688E-2</v>
      </c>
      <c r="K122" s="1">
        <v>2015</v>
      </c>
      <c r="L122" s="4">
        <f t="shared" si="60"/>
        <v>1.0032661898784232</v>
      </c>
      <c r="M122" s="4">
        <f t="shared" si="61"/>
        <v>0.83098247920091617</v>
      </c>
      <c r="N122" s="4">
        <f t="shared" si="62"/>
        <v>1.0506878754643323</v>
      </c>
      <c r="O122" s="4">
        <f t="shared" si="63"/>
        <v>1.1128326911902391</v>
      </c>
      <c r="P122" s="4">
        <f t="shared" si="64"/>
        <v>0.97479129045908197</v>
      </c>
      <c r="Q122" s="4">
        <f t="shared" si="65"/>
        <v>1.1313715085216853</v>
      </c>
      <c r="R122" s="4">
        <f t="shared" si="66"/>
        <v>1.1606300155629947</v>
      </c>
    </row>
    <row r="123" spans="1:18" x14ac:dyDescent="0.25">
      <c r="A123" s="1">
        <v>1006</v>
      </c>
      <c r="B123" s="1">
        <v>2017</v>
      </c>
      <c r="C123" s="2">
        <v>1.142733235610649E-4</v>
      </c>
      <c r="D123" s="2">
        <v>-2.0571840927004814E-2</v>
      </c>
      <c r="E123" s="2">
        <v>1.0941686341539025E-3</v>
      </c>
      <c r="F123" s="2">
        <v>6.7021727561950684E-2</v>
      </c>
      <c r="G123" s="2">
        <v>4.7658327966928482E-2</v>
      </c>
      <c r="H123" s="2">
        <v>4.3254829943180084E-3</v>
      </c>
      <c r="I123" s="2">
        <v>-4.3332099914550781E-2</v>
      </c>
      <c r="K123" s="1">
        <v>2016</v>
      </c>
      <c r="L123" s="4">
        <f t="shared" si="60"/>
        <v>1.0034507175900214</v>
      </c>
      <c r="M123" s="4">
        <f t="shared" si="61"/>
        <v>0.81406227640173001</v>
      </c>
      <c r="N123" s="4">
        <f t="shared" si="62"/>
        <v>1.0524479145346637</v>
      </c>
      <c r="O123" s="4">
        <f t="shared" si="63"/>
        <v>1.1707229955516707</v>
      </c>
      <c r="P123" s="4">
        <f t="shared" si="64"/>
        <v>1.0064876256556943</v>
      </c>
      <c r="Q123" s="4">
        <f t="shared" si="65"/>
        <v>1.1392748908551864</v>
      </c>
      <c r="R123" s="4">
        <f t="shared" si="66"/>
        <v>1.1319312096175647</v>
      </c>
    </row>
    <row r="124" spans="1:18" x14ac:dyDescent="0.25">
      <c r="A124" s="1">
        <v>1006</v>
      </c>
      <c r="B124" s="1">
        <v>2018</v>
      </c>
      <c r="C124" s="2">
        <v>9.313971531810239E-5</v>
      </c>
      <c r="D124" s="2">
        <v>-2.0571840927004814E-2</v>
      </c>
      <c r="E124" s="2">
        <v>-3.3018817193806171E-3</v>
      </c>
      <c r="F124" s="2">
        <v>8.2430183887481689E-2</v>
      </c>
      <c r="G124" s="2">
        <v>5.8649599552154541E-2</v>
      </c>
      <c r="H124" s="2">
        <v>3.525532316416502E-3</v>
      </c>
      <c r="I124" s="2">
        <v>-5.5123329162597656E-2</v>
      </c>
      <c r="K124" s="1">
        <v>2017</v>
      </c>
      <c r="L124" s="4">
        <f t="shared" si="60"/>
        <v>1.0035653917905263</v>
      </c>
      <c r="M124" s="4">
        <f t="shared" si="61"/>
        <v>0.79748659742817352</v>
      </c>
      <c r="N124" s="4">
        <f t="shared" si="62"/>
        <v>1.0536001002596185</v>
      </c>
      <c r="O124" s="4">
        <f t="shared" si="63"/>
        <v>1.2518760052563878</v>
      </c>
      <c r="P124" s="4">
        <f t="shared" si="64"/>
        <v>1.0556165455106676</v>
      </c>
      <c r="Q124" s="4">
        <f t="shared" si="65"/>
        <v>1.1442134782092446</v>
      </c>
      <c r="R124" s="4">
        <f t="shared" si="66"/>
        <v>1.0839297657023321</v>
      </c>
    </row>
    <row r="125" spans="1:18" x14ac:dyDescent="0.25">
      <c r="A125" s="1">
        <v>1006</v>
      </c>
      <c r="B125" s="1">
        <v>2019</v>
      </c>
      <c r="C125" s="2">
        <v>1.0561510862316936E-4</v>
      </c>
      <c r="D125" s="2">
        <v>-2.0571840927004814E-2</v>
      </c>
      <c r="E125" s="2">
        <v>1.0731994407251477E-3</v>
      </c>
      <c r="F125" s="2">
        <v>9.2865705490112305E-2</v>
      </c>
      <c r="G125" s="2">
        <v>7.3472678661346436E-2</v>
      </c>
      <c r="H125" s="2">
        <v>3.9977515116333961E-3</v>
      </c>
      <c r="I125" s="2">
        <v>-6.9475173950195313E-2</v>
      </c>
      <c r="K125" s="1">
        <v>2018</v>
      </c>
      <c r="L125" s="4">
        <f t="shared" si="60"/>
        <v>1.0036588679385241</v>
      </c>
      <c r="M125" s="4">
        <f t="shared" si="61"/>
        <v>0.78124842719491749</v>
      </c>
      <c r="N125" s="4">
        <f t="shared" si="62"/>
        <v>1.0501269744298336</v>
      </c>
      <c r="O125" s="4">
        <f t="shared" si="63"/>
        <v>1.3594407668358521</v>
      </c>
      <c r="P125" s="4">
        <f t="shared" si="64"/>
        <v>1.1193795953548464</v>
      </c>
      <c r="Q125" s="4">
        <f t="shared" si="65"/>
        <v>1.1482545590985087</v>
      </c>
      <c r="R125" s="4">
        <f t="shared" si="66"/>
        <v>1.0257969061869732</v>
      </c>
    </row>
    <row r="126" spans="1:18" x14ac:dyDescent="0.25">
      <c r="A126" s="1">
        <v>1006</v>
      </c>
      <c r="B126" s="1">
        <v>2020</v>
      </c>
      <c r="C126" s="2">
        <v>9.9991768365725875E-5</v>
      </c>
      <c r="D126" s="2">
        <v>-2.0571840927004814E-2</v>
      </c>
      <c r="E126" s="2">
        <v>5.2000477444380522E-4</v>
      </c>
      <c r="F126" s="2">
        <v>9.4826608896255493E-2</v>
      </c>
      <c r="G126" s="2">
        <v>7.4874766170978546E-2</v>
      </c>
      <c r="H126" s="2">
        <v>3.7848965730518103E-3</v>
      </c>
      <c r="I126" s="2">
        <v>-7.10906982421875E-2</v>
      </c>
      <c r="K126" s="1">
        <v>2019</v>
      </c>
      <c r="L126" s="4">
        <f t="shared" si="60"/>
        <v>1.0037648750767614</v>
      </c>
      <c r="M126" s="4">
        <f t="shared" si="61"/>
        <v>0.76534089345558443</v>
      </c>
      <c r="N126" s="4">
        <f t="shared" si="62"/>
        <v>1.0512545750734452</v>
      </c>
      <c r="O126" s="4">
        <f t="shared" si="63"/>
        <v>1.4917338778435145</v>
      </c>
      <c r="P126" s="4">
        <f t="shared" si="64"/>
        <v>1.2047201240568037</v>
      </c>
      <c r="Q126" s="4">
        <f t="shared" si="65"/>
        <v>1.1528541834495478</v>
      </c>
      <c r="R126" s="4">
        <f t="shared" si="66"/>
        <v>0.95694879569461011</v>
      </c>
    </row>
    <row r="127" spans="1:18" x14ac:dyDescent="0.25">
      <c r="A127" s="1">
        <v>1006</v>
      </c>
      <c r="B127" s="1">
        <v>2021</v>
      </c>
      <c r="C127" s="2">
        <v>1.2183099170215428E-4</v>
      </c>
      <c r="D127" s="2">
        <v>-2.0571840927004814E-2</v>
      </c>
      <c r="E127" s="2">
        <v>6.4541382016614079E-4</v>
      </c>
      <c r="F127" s="2">
        <v>8.7589651346206665E-2</v>
      </c>
      <c r="G127" s="2">
        <v>6.7785054445266724E-2</v>
      </c>
      <c r="H127" s="2">
        <v>4.6115568839013577E-3</v>
      </c>
      <c r="I127" s="2">
        <v>-6.3172340393066406E-2</v>
      </c>
      <c r="K127" s="1">
        <v>2020</v>
      </c>
      <c r="L127" s="4">
        <f t="shared" si="60"/>
        <v>1.0038652483198092</v>
      </c>
      <c r="M127" s="4">
        <f t="shared" si="61"/>
        <v>0.74975726389430719</v>
      </c>
      <c r="N127" s="4">
        <f t="shared" si="62"/>
        <v>1.0518013746285075</v>
      </c>
      <c r="O127" s="4">
        <f t="shared" si="63"/>
        <v>1.6401139624359999</v>
      </c>
      <c r="P127" s="4">
        <f t="shared" si="64"/>
        <v>1.2983861159256982</v>
      </c>
      <c r="Q127" s="4">
        <f t="shared" si="65"/>
        <v>1.1572258852985089</v>
      </c>
      <c r="R127" s="4">
        <f t="shared" si="66"/>
        <v>0.89128049466673609</v>
      </c>
    </row>
    <row r="128" spans="1:18" x14ac:dyDescent="0.25">
      <c r="A128" s="1">
        <v>1006</v>
      </c>
      <c r="B128" s="1">
        <v>2022</v>
      </c>
      <c r="C128" s="2">
        <v>1.6161210078280419E-4</v>
      </c>
      <c r="D128" s="2">
        <v>-2.0571840927004814E-2</v>
      </c>
      <c r="E128" s="2">
        <v>1.1067651212215424E-3</v>
      </c>
      <c r="F128" s="2">
        <v>7.3721975088119507E-2</v>
      </c>
      <c r="G128" s="2">
        <v>5.4418511688709259E-2</v>
      </c>
      <c r="H128" s="2">
        <v>6.1173546127974987E-3</v>
      </c>
      <c r="I128" s="2">
        <v>-4.8302650451660156E-2</v>
      </c>
      <c r="K128" s="1">
        <v>2021</v>
      </c>
      <c r="L128" s="4">
        <f t="shared" si="60"/>
        <v>1.0039875576689306</v>
      </c>
      <c r="M128" s="4">
        <f t="shared" si="61"/>
        <v>0.73449094327650821</v>
      </c>
      <c r="N128" s="4">
        <f t="shared" si="62"/>
        <v>1.0524804408875641</v>
      </c>
      <c r="O128" s="4">
        <f t="shared" si="63"/>
        <v>1.7902501882508426</v>
      </c>
      <c r="P128" s="4">
        <f t="shared" si="64"/>
        <v>1.3894487675615785</v>
      </c>
      <c r="Q128" s="4">
        <f t="shared" si="65"/>
        <v>1.1625748222802577</v>
      </c>
      <c r="R128" s="4">
        <f t="shared" si="66"/>
        <v>0.83671779099428878</v>
      </c>
    </row>
    <row r="129" spans="1:18" x14ac:dyDescent="0.25">
      <c r="A129" s="1">
        <v>1006</v>
      </c>
      <c r="B129" s="1">
        <v>2023</v>
      </c>
      <c r="C129" s="2">
        <v>1.7233233666047454E-4</v>
      </c>
      <c r="D129" s="2">
        <v>-2.0571840927004814E-2</v>
      </c>
      <c r="E129" s="2">
        <v>1.1927010491490364E-3</v>
      </c>
      <c r="F129" s="2">
        <v>5.734705924987793E-2</v>
      </c>
      <c r="G129" s="2">
        <v>3.8140252232551575E-2</v>
      </c>
      <c r="H129" s="2">
        <v>6.5231379121541977E-3</v>
      </c>
      <c r="I129" s="2">
        <v>-3.16162109375E-2</v>
      </c>
      <c r="K129" s="1">
        <v>2022</v>
      </c>
      <c r="L129" s="4">
        <f t="shared" si="60"/>
        <v>1.0041498273193017</v>
      </c>
      <c r="M129" s="4">
        <f t="shared" si="61"/>
        <v>0.71953547065769352</v>
      </c>
      <c r="N129" s="4">
        <f t="shared" si="62"/>
        <v>1.0536459343751063</v>
      </c>
      <c r="O129" s="4">
        <f t="shared" si="63"/>
        <v>1.9272176972271529</v>
      </c>
      <c r="P129" s="4">
        <f t="shared" si="64"/>
        <v>1.4671556729731672</v>
      </c>
      <c r="Q129" s="4">
        <f t="shared" si="65"/>
        <v>1.1697085021102802</v>
      </c>
      <c r="R129" s="4">
        <f t="shared" si="66"/>
        <v>0.79726266842158489</v>
      </c>
    </row>
    <row r="130" spans="1:18" x14ac:dyDescent="0.25">
      <c r="A130" s="1"/>
      <c r="B130" s="1"/>
      <c r="K130" s="1">
        <v>2023</v>
      </c>
      <c r="L130" s="4">
        <f t="shared" si="60"/>
        <v>1.0043228897170962</v>
      </c>
      <c r="M130" s="4">
        <f t="shared" si="61"/>
        <v>0.70488451664908025</v>
      </c>
      <c r="N130" s="4">
        <f t="shared" si="62"/>
        <v>1.0549033687090297</v>
      </c>
      <c r="O130" s="4">
        <f t="shared" si="63"/>
        <v>2.0409684271346764</v>
      </c>
      <c r="P130" s="4">
        <f t="shared" si="64"/>
        <v>1.5241941776580847</v>
      </c>
      <c r="Q130" s="4">
        <f t="shared" si="65"/>
        <v>1.177363612512434</v>
      </c>
      <c r="R130" s="4">
        <f t="shared" si="66"/>
        <v>0.77245054320072715</v>
      </c>
    </row>
    <row r="131" spans="1:18" x14ac:dyDescent="0.25">
      <c r="B131" s="1" t="s">
        <v>10</v>
      </c>
      <c r="C131" s="2">
        <f>AVERAGE(C113:C129)</f>
        <v>2.537395805976463E-4</v>
      </c>
      <c r="D131" s="2">
        <f t="shared" ref="D131:I131" si="67">AVERAGE(D113:D129)</f>
        <v>-2.0571840927004814E-2</v>
      </c>
      <c r="E131" s="2">
        <f t="shared" si="67"/>
        <v>3.1440687701379988E-3</v>
      </c>
      <c r="F131" s="2">
        <f t="shared" si="67"/>
        <v>4.1966142023310941E-2</v>
      </c>
      <c r="G131" s="2">
        <f t="shared" si="67"/>
        <v>2.4792109547621188E-2</v>
      </c>
      <c r="H131" s="2">
        <f t="shared" si="67"/>
        <v>9.6045713049962237E-3</v>
      </c>
      <c r="I131" s="2">
        <f t="shared" si="67"/>
        <v>-1.5187487882726333E-2</v>
      </c>
      <c r="K131" s="2" t="s">
        <v>11</v>
      </c>
      <c r="L131" s="4">
        <f>AVERAGE(L113:L130)</f>
        <v>1.0028381474583792</v>
      </c>
      <c r="M131" s="4">
        <f>AVERAGE(M113:M130)</f>
        <v>0.84436400946684231</v>
      </c>
      <c r="N131" s="4">
        <f t="shared" ref="N131:R131" si="68">AVERAGE(N113:N130)</f>
        <v>1.0405852116878622</v>
      </c>
      <c r="O131" s="4">
        <f t="shared" si="68"/>
        <v>1.2762913132275302</v>
      </c>
      <c r="P131" s="4">
        <f t="shared" si="68"/>
        <v>1.0978348645057423</v>
      </c>
      <c r="Q131" s="4">
        <f t="shared" si="68"/>
        <v>1.1143840527512481</v>
      </c>
      <c r="R131" s="4">
        <f t="shared" si="68"/>
        <v>1.0362435233549057</v>
      </c>
    </row>
    <row r="132" spans="1:18" x14ac:dyDescent="0.25">
      <c r="B132" s="1"/>
      <c r="C132" s="15">
        <f t="shared" ref="C132:I132" si="69">C131-L132</f>
        <v>-3.301395615218361E-17</v>
      </c>
      <c r="D132" s="15">
        <f t="shared" si="69"/>
        <v>0</v>
      </c>
      <c r="E132" s="15">
        <f t="shared" si="69"/>
        <v>0</v>
      </c>
      <c r="F132" s="15">
        <f t="shared" si="69"/>
        <v>0</v>
      </c>
      <c r="G132" s="15">
        <f t="shared" si="69"/>
        <v>0</v>
      </c>
      <c r="H132" s="15">
        <f t="shared" si="69"/>
        <v>3.6429192995512949E-17</v>
      </c>
      <c r="I132" s="15">
        <f t="shared" si="69"/>
        <v>0</v>
      </c>
      <c r="K132" s="2" t="s">
        <v>12</v>
      </c>
      <c r="L132" s="2">
        <f>LN(L130/L113)/17</f>
        <v>2.5373958059767931E-4</v>
      </c>
      <c r="M132" s="2">
        <f>LN(M130/M113)/17</f>
        <v>-2.0571840927004821E-2</v>
      </c>
      <c r="N132" s="2">
        <f t="shared" ref="N132:Q132" si="70">LN(N130/N113)/17</f>
        <v>3.1440687701379992E-3</v>
      </c>
      <c r="O132" s="2">
        <f t="shared" si="70"/>
        <v>4.1966142023310955E-2</v>
      </c>
      <c r="P132" s="2">
        <f t="shared" si="70"/>
        <v>2.4792109547621177E-2</v>
      </c>
      <c r="Q132" s="2">
        <f t="shared" si="70"/>
        <v>9.6045713049961873E-3</v>
      </c>
      <c r="R132" s="2">
        <f>LN(R130/R113)/17</f>
        <v>-1.5187487882726326E-2</v>
      </c>
    </row>
    <row r="133" spans="1:18" x14ac:dyDescent="0.25">
      <c r="A133" s="1"/>
      <c r="B133" s="1"/>
      <c r="K133" s="2" t="s">
        <v>13</v>
      </c>
      <c r="L133" s="2">
        <f>LN(L130/L131)</f>
        <v>1.4794453479608338E-3</v>
      </c>
      <c r="M133" s="2">
        <f>LN(M130/M131)</f>
        <v>-0.18054970923123279</v>
      </c>
      <c r="N133" s="2">
        <f t="shared" ref="N133:R133" si="71">LN(N130/N131)</f>
        <v>1.3665910651318039E-2</v>
      </c>
      <c r="O133" s="2">
        <f t="shared" si="71"/>
        <v>0.46946595362814852</v>
      </c>
      <c r="P133" s="2">
        <f t="shared" si="71"/>
        <v>0.32812592715793459</v>
      </c>
      <c r="Q133" s="2">
        <f t="shared" si="71"/>
        <v>5.497587896965378E-2</v>
      </c>
      <c r="R133" s="2">
        <f t="shared" si="71"/>
        <v>-0.29378947137447831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1.4867083518765867E-4</v>
      </c>
      <c r="D135" s="2">
        <v>-2.0571840927004814E-2</v>
      </c>
      <c r="E135" s="2">
        <v>1.3118494302034378E-2</v>
      </c>
      <c r="F135" s="2">
        <v>1.0361075401306152E-3</v>
      </c>
      <c r="G135" s="2">
        <v>-6.2685683369636536E-3</v>
      </c>
      <c r="H135" s="2">
        <v>5.6274998933076859E-3</v>
      </c>
      <c r="I135" s="2">
        <v>1.1896133422851563E-2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4.0053862903732806E-5</v>
      </c>
      <c r="D136" s="2">
        <v>-2.0571840927004814E-2</v>
      </c>
      <c r="E136" s="2">
        <v>3.2366142841055989E-4</v>
      </c>
      <c r="F136" s="2">
        <v>1.6245841979980469E-3</v>
      </c>
      <c r="G136" s="2">
        <v>-1.8583541736006737E-2</v>
      </c>
      <c r="H136" s="2">
        <v>1.5161222545430064E-3</v>
      </c>
      <c r="I136" s="2">
        <v>2.0099639892578125E-2</v>
      </c>
      <c r="K136" s="1">
        <v>2007</v>
      </c>
      <c r="L136" s="4">
        <f t="shared" ref="L136:L152" si="72">L135*EXP(C135)</f>
        <v>1.000148681887244</v>
      </c>
      <c r="M136" s="4">
        <f t="shared" ref="M136:M152" si="73">M135*EXP(D135)</f>
        <v>0.97963831582170435</v>
      </c>
      <c r="N136" s="4">
        <f t="shared" ref="N136:N152" si="74">N135*EXP(E135)</f>
        <v>1.013204919256661</v>
      </c>
      <c r="O136" s="4">
        <f t="shared" ref="O136:O152" si="75">O135*EXP(F135)</f>
        <v>1.0010366444849761</v>
      </c>
      <c r="P136" s="4">
        <f t="shared" ref="P136:P152" si="76">P135*EXP(G135)</f>
        <v>0.99375103814794508</v>
      </c>
      <c r="Q136" s="4">
        <f t="shared" ref="Q136:Q152" si="77">Q135*EXP(H135)</f>
        <v>1.00564336401532</v>
      </c>
      <c r="R136" s="4">
        <f t="shared" ref="R136:R152" si="78">R135*EXP(I135)</f>
        <v>1.0119671738406699</v>
      </c>
    </row>
    <row r="137" spans="1:18" x14ac:dyDescent="0.25">
      <c r="A137" s="1">
        <v>1007</v>
      </c>
      <c r="B137" s="1">
        <v>2009</v>
      </c>
      <c r="C137" s="2">
        <v>1.7257058061659336E-4</v>
      </c>
      <c r="D137" s="2">
        <v>-2.0571840927004814E-2</v>
      </c>
      <c r="E137" s="2">
        <v>-2.7886711177416146E-4</v>
      </c>
      <c r="F137" s="2">
        <v>2.5420784950256348E-3</v>
      </c>
      <c r="G137" s="2">
        <v>-1.8136059865355492E-2</v>
      </c>
      <c r="H137" s="2">
        <v>6.5321559086441994E-3</v>
      </c>
      <c r="I137" s="2">
        <v>2.4668693542480469E-2</v>
      </c>
      <c r="K137" s="1">
        <v>2008</v>
      </c>
      <c r="L137" s="4">
        <f t="shared" si="72"/>
        <v>1.0001887425077178</v>
      </c>
      <c r="M137" s="4">
        <f t="shared" si="73"/>
        <v>0.95969122982598531</v>
      </c>
      <c r="N137" s="4">
        <f t="shared" si="74"/>
        <v>1.0135329076838384</v>
      </c>
      <c r="O137" s="4">
        <f t="shared" si="75"/>
        <v>1.0026642345197778</v>
      </c>
      <c r="P137" s="4">
        <f t="shared" si="76"/>
        <v>0.97545416120629114</v>
      </c>
      <c r="Q137" s="4">
        <f t="shared" si="77"/>
        <v>1.0071691986833085</v>
      </c>
      <c r="R137" s="4">
        <f t="shared" si="78"/>
        <v>1.0325131411885331</v>
      </c>
    </row>
    <row r="138" spans="1:18" x14ac:dyDescent="0.25">
      <c r="A138" s="1">
        <v>1007</v>
      </c>
      <c r="B138" s="1">
        <v>2010</v>
      </c>
      <c r="C138" s="2">
        <v>8.6050727986730635E-5</v>
      </c>
      <c r="D138" s="2">
        <v>-2.0571840927004814E-2</v>
      </c>
      <c r="E138" s="2">
        <v>1.9173467298969626E-3</v>
      </c>
      <c r="F138" s="2">
        <v>3.9647221565246582E-3</v>
      </c>
      <c r="G138" s="2">
        <v>-1.4603720977902412E-2</v>
      </c>
      <c r="H138" s="2">
        <v>3.2571994233876467E-3</v>
      </c>
      <c r="I138" s="2">
        <v>1.786041259765625E-2</v>
      </c>
      <c r="K138" s="1">
        <v>2009</v>
      </c>
      <c r="L138" s="4">
        <f t="shared" si="72"/>
        <v>1.0003613605537083</v>
      </c>
      <c r="M138" s="4">
        <f t="shared" si="73"/>
        <v>0.94015030009558842</v>
      </c>
      <c r="N138" s="4">
        <f t="shared" si="74"/>
        <v>1.0132503060951603</v>
      </c>
      <c r="O138" s="4">
        <f t="shared" si="75"/>
        <v>1.0052163281449058</v>
      </c>
      <c r="P138" s="4">
        <f t="shared" si="76"/>
        <v>0.95792272228488384</v>
      </c>
      <c r="Q138" s="4">
        <f t="shared" si="77"/>
        <v>1.0137697192604183</v>
      </c>
      <c r="R138" s="4">
        <f t="shared" si="78"/>
        <v>1.0583006558714352</v>
      </c>
    </row>
    <row r="139" spans="1:18" x14ac:dyDescent="0.25">
      <c r="A139" s="1">
        <v>1007</v>
      </c>
      <c r="B139" s="1">
        <v>2011</v>
      </c>
      <c r="C139" s="2">
        <v>2.0080122340004891E-4</v>
      </c>
      <c r="D139" s="2">
        <v>-2.0571840927004814E-2</v>
      </c>
      <c r="E139" s="2">
        <v>7.5615798123180866E-3</v>
      </c>
      <c r="F139" s="2">
        <v>6.1519145965576172E-3</v>
      </c>
      <c r="G139" s="2">
        <v>-6.6575454548001289E-3</v>
      </c>
      <c r="H139" s="2">
        <v>7.6007447205483913E-3</v>
      </c>
      <c r="I139" s="2">
        <v>1.425933837890625E-2</v>
      </c>
      <c r="K139" s="1">
        <v>2010</v>
      </c>
      <c r="L139" s="4">
        <f t="shared" si="72"/>
        <v>1.0004474460808417</v>
      </c>
      <c r="M139" s="4">
        <f t="shared" si="73"/>
        <v>0.92100725660491223</v>
      </c>
      <c r="N139" s="4">
        <f t="shared" si="74"/>
        <v>1.0151949219117713</v>
      </c>
      <c r="O139" s="4">
        <f t="shared" si="75"/>
        <v>1.0092096425533439</v>
      </c>
      <c r="P139" s="4">
        <f t="shared" si="76"/>
        <v>0.94403513814681583</v>
      </c>
      <c r="Q139" s="4">
        <f t="shared" si="77"/>
        <v>1.0170771529668794</v>
      </c>
      <c r="R139" s="4">
        <f t="shared" si="78"/>
        <v>1.0773721476212932</v>
      </c>
    </row>
    <row r="140" spans="1:18" x14ac:dyDescent="0.25">
      <c r="A140" s="1">
        <v>1007</v>
      </c>
      <c r="B140" s="1">
        <v>2012</v>
      </c>
      <c r="C140" s="2">
        <v>6.721862155245617E-5</v>
      </c>
      <c r="D140" s="2">
        <v>-2.0571840927004814E-2</v>
      </c>
      <c r="E140" s="2">
        <v>2.5379282888025045E-3</v>
      </c>
      <c r="F140" s="2">
        <v>9.4703435897827148E-3</v>
      </c>
      <c r="G140" s="2">
        <v>-8.4963506087660789E-3</v>
      </c>
      <c r="H140" s="2">
        <v>2.5443646591156721E-3</v>
      </c>
      <c r="I140" s="2">
        <v>1.103973388671875E-2</v>
      </c>
      <c r="K140" s="1">
        <v>2011</v>
      </c>
      <c r="L140" s="4">
        <f t="shared" si="72"/>
        <v>1.0006483573228988</v>
      </c>
      <c r="M140" s="4">
        <f t="shared" si="73"/>
        <v>0.90225399772000447</v>
      </c>
      <c r="N140" s="4">
        <f t="shared" si="74"/>
        <v>1.0229004957793548</v>
      </c>
      <c r="O140" s="4">
        <f t="shared" si="75"/>
        <v>1.0154373506072258</v>
      </c>
      <c r="P140" s="4">
        <f t="shared" si="76"/>
        <v>0.93777105614584744</v>
      </c>
      <c r="Q140" s="4">
        <f t="shared" si="77"/>
        <v>1.0248371502882807</v>
      </c>
      <c r="R140" s="4">
        <f t="shared" si="78"/>
        <v>1.0928448144613614</v>
      </c>
    </row>
    <row r="141" spans="1:18" x14ac:dyDescent="0.25">
      <c r="A141" s="1">
        <v>1007</v>
      </c>
      <c r="B141" s="1">
        <v>2013</v>
      </c>
      <c r="C141" s="2">
        <v>9.7280091722495854E-5</v>
      </c>
      <c r="D141" s="2">
        <v>-2.0571840927004814E-2</v>
      </c>
      <c r="E141" s="2">
        <v>1.9432161934673786E-3</v>
      </c>
      <c r="F141" s="2">
        <v>1.4402389526367188E-2</v>
      </c>
      <c r="G141" s="2">
        <v>-4.1289553046226501E-3</v>
      </c>
      <c r="H141" s="2">
        <v>3.6822538822889328E-3</v>
      </c>
      <c r="I141" s="2">
        <v>7.8115463256835938E-3</v>
      </c>
      <c r="K141" s="1">
        <v>2012</v>
      </c>
      <c r="L141" s="4">
        <f t="shared" si="72"/>
        <v>1.0007156217868236</v>
      </c>
      <c r="M141" s="4">
        <f t="shared" si="73"/>
        <v>0.88388258676982512</v>
      </c>
      <c r="N141" s="4">
        <f t="shared" si="74"/>
        <v>1.025499840964847</v>
      </c>
      <c r="O141" s="4">
        <f t="shared" si="75"/>
        <v>1.0250995712712871</v>
      </c>
      <c r="P141" s="4">
        <f t="shared" si="76"/>
        <v>0.92983717670030719</v>
      </c>
      <c r="Q141" s="4">
        <f t="shared" si="77"/>
        <v>1.0274480298211053</v>
      </c>
      <c r="R141" s="4">
        <f t="shared" si="78"/>
        <v>1.1049763717630054</v>
      </c>
    </row>
    <row r="142" spans="1:18" x14ac:dyDescent="0.25">
      <c r="A142" s="1">
        <v>1007</v>
      </c>
      <c r="B142" s="1">
        <v>2014</v>
      </c>
      <c r="C142" s="2">
        <v>1.2287298450246453E-3</v>
      </c>
      <c r="D142" s="2">
        <v>-2.0571840927004814E-2</v>
      </c>
      <c r="E142" s="2">
        <v>4.7009973786771297E-4</v>
      </c>
      <c r="F142" s="2">
        <v>2.1502256393432617E-2</v>
      </c>
      <c r="G142" s="2">
        <v>2.6292451657354832E-3</v>
      </c>
      <c r="H142" s="2">
        <v>4.6509981155395508E-2</v>
      </c>
      <c r="I142" s="2">
        <v>4.3880462646484375E-2</v>
      </c>
      <c r="K142" s="1">
        <v>2013</v>
      </c>
      <c r="L142" s="4">
        <f t="shared" si="72"/>
        <v>1.000812976229547</v>
      </c>
      <c r="M142" s="4">
        <f t="shared" si="73"/>
        <v>0.86588524868732297</v>
      </c>
      <c r="N142" s="4">
        <f t="shared" si="74"/>
        <v>1.0274945463063865</v>
      </c>
      <c r="O142" s="4">
        <f t="shared" si="75"/>
        <v>1.0399702844516034</v>
      </c>
      <c r="P142" s="4">
        <f t="shared" si="76"/>
        <v>0.92600583571811501</v>
      </c>
      <c r="Q142" s="4">
        <f t="shared" si="77"/>
        <v>1.0312383284559772</v>
      </c>
      <c r="R142" s="4">
        <f t="shared" si="78"/>
        <v>1.1136417468055329</v>
      </c>
    </row>
    <row r="143" spans="1:18" x14ac:dyDescent="0.25">
      <c r="A143" s="1">
        <v>1007</v>
      </c>
      <c r="B143" s="1">
        <v>2015</v>
      </c>
      <c r="C143" s="2">
        <v>1.9832544785458595E-4</v>
      </c>
      <c r="D143" s="2">
        <v>-2.0571840927004814E-2</v>
      </c>
      <c r="E143" s="2">
        <v>2.1534187253564596E-3</v>
      </c>
      <c r="F143" s="2">
        <v>3.1233370304107666E-2</v>
      </c>
      <c r="G143" s="2">
        <v>1.3013273477554321E-2</v>
      </c>
      <c r="H143" s="2">
        <v>7.5070313178002834E-3</v>
      </c>
      <c r="I143" s="2">
        <v>-5.5065155029296875E-3</v>
      </c>
      <c r="K143" s="1">
        <v>2014</v>
      </c>
      <c r="L143" s="4">
        <f t="shared" si="72"/>
        <v>1.0020434608144817</v>
      </c>
      <c r="M143" s="4">
        <f t="shared" si="73"/>
        <v>0.84825436671890675</v>
      </c>
      <c r="N143" s="4">
        <f t="shared" si="74"/>
        <v>1.027977684776002</v>
      </c>
      <c r="O143" s="4">
        <f t="shared" si="75"/>
        <v>1.0625741381832998</v>
      </c>
      <c r="P143" s="4">
        <f t="shared" si="76"/>
        <v>0.92844373559893856</v>
      </c>
      <c r="Q143" s="4">
        <f t="shared" si="77"/>
        <v>1.0803340748807946</v>
      </c>
      <c r="R143" s="4">
        <f t="shared" si="78"/>
        <v>1.1635968734743585</v>
      </c>
    </row>
    <row r="144" spans="1:18" x14ac:dyDescent="0.25">
      <c r="A144" s="1">
        <v>1007</v>
      </c>
      <c r="B144" s="1">
        <v>2016</v>
      </c>
      <c r="C144" s="2">
        <v>1.898906339192763E-4</v>
      </c>
      <c r="D144" s="2">
        <v>-2.0571840927004814E-2</v>
      </c>
      <c r="E144" s="2">
        <v>2.8507818933576345E-3</v>
      </c>
      <c r="F144" s="2">
        <v>4.3606400489807129E-2</v>
      </c>
      <c r="G144" s="2">
        <v>2.6075232774019241E-2</v>
      </c>
      <c r="H144" s="2">
        <v>7.1877557784318924E-3</v>
      </c>
      <c r="I144" s="2">
        <v>-1.8887519836425781E-2</v>
      </c>
      <c r="K144" s="1">
        <v>2015</v>
      </c>
      <c r="L144" s="4">
        <f t="shared" si="72"/>
        <v>1.0022422112405998</v>
      </c>
      <c r="M144" s="4">
        <f t="shared" si="73"/>
        <v>0.83098247920091617</v>
      </c>
      <c r="N144" s="4">
        <f t="shared" si="74"/>
        <v>1.0301937363587763</v>
      </c>
      <c r="O144" s="4">
        <f t="shared" si="75"/>
        <v>1.0962856310014175</v>
      </c>
      <c r="P144" s="4">
        <f t="shared" si="76"/>
        <v>0.94060478374392098</v>
      </c>
      <c r="Q144" s="4">
        <f t="shared" si="77"/>
        <v>1.0884746943264736</v>
      </c>
      <c r="R144" s="4">
        <f t="shared" si="78"/>
        <v>1.157207118040775</v>
      </c>
    </row>
    <row r="145" spans="1:18" x14ac:dyDescent="0.25">
      <c r="A145" s="1">
        <v>1007</v>
      </c>
      <c r="B145" s="1">
        <v>2017</v>
      </c>
      <c r="C145" s="2">
        <v>1.8947120406664908E-4</v>
      </c>
      <c r="D145" s="2">
        <v>-2.0571840927004814E-2</v>
      </c>
      <c r="E145" s="2">
        <v>2.7661537751555443E-3</v>
      </c>
      <c r="F145" s="2">
        <v>5.7630062103271484E-2</v>
      </c>
      <c r="G145" s="2">
        <v>4.0013846009969711E-2</v>
      </c>
      <c r="H145" s="2">
        <v>7.1718795225024223E-3</v>
      </c>
      <c r="I145" s="2">
        <v>-3.2841682434082031E-2</v>
      </c>
      <c r="K145" s="1">
        <v>2016</v>
      </c>
      <c r="L145" s="4">
        <f t="shared" si="72"/>
        <v>1.0024325457202283</v>
      </c>
      <c r="M145" s="4">
        <f t="shared" si="73"/>
        <v>0.81406227640173001</v>
      </c>
      <c r="N145" s="4">
        <f t="shared" si="74"/>
        <v>1.0331347841601344</v>
      </c>
      <c r="O145" s="4">
        <f t="shared" si="75"/>
        <v>1.1451483217805167</v>
      </c>
      <c r="P145" s="4">
        <f t="shared" si="76"/>
        <v>0.96545383692458064</v>
      </c>
      <c r="Q145" s="4">
        <f t="shared" si="77"/>
        <v>1.0963265694759827</v>
      </c>
      <c r="R145" s="4">
        <f t="shared" si="78"/>
        <v>1.1355554623431015</v>
      </c>
    </row>
    <row r="146" spans="1:18" x14ac:dyDescent="0.25">
      <c r="A146" s="1">
        <v>1007</v>
      </c>
      <c r="B146" s="1">
        <v>2018</v>
      </c>
      <c r="C146" s="2">
        <v>2.015507488977164E-4</v>
      </c>
      <c r="D146" s="2">
        <v>-2.0571840927004814E-2</v>
      </c>
      <c r="E146" s="2">
        <v>1.675051636993885E-3</v>
      </c>
      <c r="F146" s="2">
        <v>7.0879310369491577E-2</v>
      </c>
      <c r="G146" s="2">
        <v>5.2184071391820908E-2</v>
      </c>
      <c r="H146" s="2">
        <v>7.6291151344776154E-3</v>
      </c>
      <c r="I146" s="2">
        <v>-4.45556640625E-2</v>
      </c>
      <c r="K146" s="1">
        <v>2017</v>
      </c>
      <c r="L146" s="4">
        <f t="shared" si="72"/>
        <v>1.0026224958161298</v>
      </c>
      <c r="M146" s="4">
        <f t="shared" si="73"/>
        <v>0.79748659742817352</v>
      </c>
      <c r="N146" s="4">
        <f t="shared" si="74"/>
        <v>1.0359965500610999</v>
      </c>
      <c r="O146" s="4">
        <f t="shared" si="75"/>
        <v>1.2130820008814902</v>
      </c>
      <c r="P146" s="4">
        <f t="shared" si="76"/>
        <v>1.0048686687817685</v>
      </c>
      <c r="Q146" s="4">
        <f t="shared" si="77"/>
        <v>1.1042175543226322</v>
      </c>
      <c r="R146" s="4">
        <f t="shared" si="78"/>
        <v>1.0988676526504044</v>
      </c>
    </row>
    <row r="147" spans="1:18" x14ac:dyDescent="0.25">
      <c r="A147" s="1">
        <v>1007</v>
      </c>
      <c r="B147" s="1">
        <v>2019</v>
      </c>
      <c r="C147" s="2">
        <v>3.2309535890817642E-4</v>
      </c>
      <c r="D147" s="2">
        <v>-2.0571840927004814E-2</v>
      </c>
      <c r="E147" s="2">
        <v>1.6769305802881718E-3</v>
      </c>
      <c r="F147" s="2">
        <v>7.9852551221847534E-2</v>
      </c>
      <c r="G147" s="2">
        <v>6.1280734837055206E-2</v>
      </c>
      <c r="H147" s="2">
        <v>1.2229830957949162E-2</v>
      </c>
      <c r="I147" s="2">
        <v>-4.9050331115722656E-2</v>
      </c>
      <c r="K147" s="1">
        <v>2018</v>
      </c>
      <c r="L147" s="4">
        <f t="shared" si="72"/>
        <v>1.0028245954970101</v>
      </c>
      <c r="M147" s="4">
        <f t="shared" si="73"/>
        <v>0.78124842719491749</v>
      </c>
      <c r="N147" s="4">
        <f t="shared" si="74"/>
        <v>1.0377333519885628</v>
      </c>
      <c r="O147" s="4">
        <f t="shared" si="75"/>
        <v>1.3021848918875487</v>
      </c>
      <c r="P147" s="4">
        <f t="shared" si="76"/>
        <v>1.0586991383958675</v>
      </c>
      <c r="Q147" s="4">
        <f t="shared" si="77"/>
        <v>1.1126739736604594</v>
      </c>
      <c r="R147" s="4">
        <f t="shared" si="78"/>
        <v>1.0509815939588745</v>
      </c>
    </row>
    <row r="148" spans="1:18" x14ac:dyDescent="0.25">
      <c r="A148" s="1">
        <v>1007</v>
      </c>
      <c r="B148" s="1">
        <v>2020</v>
      </c>
      <c r="C148" s="2">
        <v>1.3549200957641006E-4</v>
      </c>
      <c r="D148" s="2">
        <v>-2.0571840927004814E-2</v>
      </c>
      <c r="E148" s="2">
        <v>1.7795666353777051E-3</v>
      </c>
      <c r="F148" s="2">
        <v>8.1538647413253784E-2</v>
      </c>
      <c r="G148" s="2">
        <v>6.2881864607334137E-2</v>
      </c>
      <c r="H148" s="2">
        <v>5.1286546513438225E-3</v>
      </c>
      <c r="I148" s="2">
        <v>-5.7753562927246094E-2</v>
      </c>
      <c r="K148" s="1">
        <v>2019</v>
      </c>
      <c r="L148" s="4">
        <f t="shared" si="72"/>
        <v>1.0031486558179881</v>
      </c>
      <c r="M148" s="4">
        <f t="shared" si="73"/>
        <v>0.76534089345558443</v>
      </c>
      <c r="N148" s="4">
        <f t="shared" si="74"/>
        <v>1.0394750186996371</v>
      </c>
      <c r="O148" s="4">
        <f t="shared" si="75"/>
        <v>1.4104320712849618</v>
      </c>
      <c r="P148" s="4">
        <f t="shared" si="76"/>
        <v>1.1256061171502616</v>
      </c>
      <c r="Q148" s="4">
        <f t="shared" si="77"/>
        <v>1.1263653391628479</v>
      </c>
      <c r="R148" s="4">
        <f t="shared" si="78"/>
        <v>1.0006744750978034</v>
      </c>
    </row>
    <row r="149" spans="1:18" x14ac:dyDescent="0.25">
      <c r="A149" s="1">
        <v>1007</v>
      </c>
      <c r="B149" s="1">
        <v>2021</v>
      </c>
      <c r="C149" s="2">
        <v>1.3180330279283226E-4</v>
      </c>
      <c r="D149" s="2">
        <v>-2.0571840927004814E-2</v>
      </c>
      <c r="E149" s="2">
        <v>1.8932359525933862E-3</v>
      </c>
      <c r="F149" s="2">
        <v>7.5315803289413452E-2</v>
      </c>
      <c r="G149" s="2">
        <v>5.6769002228975296E-2</v>
      </c>
      <c r="H149" s="2">
        <v>4.989029373973608E-3</v>
      </c>
      <c r="I149" s="2">
        <v>-5.1779747009277344E-2</v>
      </c>
      <c r="K149" s="1">
        <v>2020</v>
      </c>
      <c r="L149" s="4">
        <f t="shared" si="72"/>
        <v>1.0032845836536286</v>
      </c>
      <c r="M149" s="4">
        <f t="shared" si="73"/>
        <v>0.74975726389430719</v>
      </c>
      <c r="N149" s="4">
        <f t="shared" si="74"/>
        <v>1.0413264806725908</v>
      </c>
      <c r="O149" s="4">
        <f t="shared" si="75"/>
        <v>1.5302555359167163</v>
      </c>
      <c r="P149" s="4">
        <f t="shared" si="76"/>
        <v>1.1986591127384543</v>
      </c>
      <c r="Q149" s="4">
        <f t="shared" si="77"/>
        <v>1.1321569168047663</v>
      </c>
      <c r="R149" s="4">
        <f t="shared" si="78"/>
        <v>0.94451915168373968</v>
      </c>
    </row>
    <row r="150" spans="1:18" x14ac:dyDescent="0.25">
      <c r="A150" s="1">
        <v>1007</v>
      </c>
      <c r="B150" s="1">
        <v>2022</v>
      </c>
      <c r="C150" s="2">
        <v>2.7224334189668298E-4</v>
      </c>
      <c r="D150" s="2">
        <v>-2.0571840927004814E-2</v>
      </c>
      <c r="E150" s="2">
        <v>1.7158475238829851E-3</v>
      </c>
      <c r="F150" s="2">
        <v>6.3391402363777161E-2</v>
      </c>
      <c r="G150" s="2">
        <v>4.4807653874158859E-2</v>
      </c>
      <c r="H150" s="2">
        <v>1.0304977186024189E-2</v>
      </c>
      <c r="I150" s="2">
        <v>-3.4502983093261719E-2</v>
      </c>
      <c r="K150" s="1">
        <v>2021</v>
      </c>
      <c r="L150" s="4">
        <f t="shared" si="72"/>
        <v>1.0034168285903635</v>
      </c>
      <c r="M150" s="4">
        <f t="shared" si="73"/>
        <v>0.73449094327650821</v>
      </c>
      <c r="N150" s="4">
        <f t="shared" si="74"/>
        <v>1.0432998248178005</v>
      </c>
      <c r="O150" s="4">
        <f t="shared" si="75"/>
        <v>1.6499591692331677</v>
      </c>
      <c r="P150" s="4">
        <f t="shared" si="76"/>
        <v>1.2686743395886593</v>
      </c>
      <c r="Q150" s="4">
        <f t="shared" si="77"/>
        <v>1.1378193943068338</v>
      </c>
      <c r="R150" s="4">
        <f t="shared" si="78"/>
        <v>0.8968568096216174</v>
      </c>
    </row>
    <row r="151" spans="1:18" x14ac:dyDescent="0.25">
      <c r="A151" s="1">
        <v>1007</v>
      </c>
      <c r="B151" s="1">
        <v>2023</v>
      </c>
      <c r="C151" s="2">
        <v>4.5604047045344487E-5</v>
      </c>
      <c r="D151" s="2">
        <v>-2.0571840927004814E-2</v>
      </c>
      <c r="E151" s="2">
        <v>2.2178443614393473E-3</v>
      </c>
      <c r="F151" s="2">
        <v>4.9311086535453796E-2</v>
      </c>
      <c r="G151" s="2">
        <v>3.1002694740891457E-2</v>
      </c>
      <c r="H151" s="2">
        <v>1.7262081382796168E-3</v>
      </c>
      <c r="I151" s="2">
        <v>-2.9275894165039063E-2</v>
      </c>
      <c r="K151" s="1">
        <v>2022</v>
      </c>
      <c r="L151" s="4">
        <f t="shared" si="72"/>
        <v>1.0036900393293091</v>
      </c>
      <c r="M151" s="4">
        <f t="shared" si="73"/>
        <v>0.71953547065769352</v>
      </c>
      <c r="N151" s="4">
        <f t="shared" si="74"/>
        <v>1.0450915049242402</v>
      </c>
      <c r="O151" s="4">
        <f t="shared" si="75"/>
        <v>1.7579387256048309</v>
      </c>
      <c r="P151" s="4">
        <f t="shared" si="76"/>
        <v>1.3268134723842491</v>
      </c>
      <c r="Q151" s="4">
        <f t="shared" si="77"/>
        <v>1.1496052192384472</v>
      </c>
      <c r="R151" s="4">
        <f t="shared" si="78"/>
        <v>0.86644032146773242</v>
      </c>
    </row>
    <row r="152" spans="1:18" x14ac:dyDescent="0.25">
      <c r="A152" s="1"/>
      <c r="B152" s="1"/>
      <c r="K152" s="1">
        <v>2023</v>
      </c>
      <c r="L152" s="4">
        <f t="shared" si="72"/>
        <v>1.0037358127007991</v>
      </c>
      <c r="M152" s="4">
        <f t="shared" si="73"/>
        <v>0.70488451664908025</v>
      </c>
      <c r="N152" s="4">
        <f t="shared" si="74"/>
        <v>1.0474119274424762</v>
      </c>
      <c r="O152" s="4">
        <f t="shared" si="75"/>
        <v>1.8467974494519273</v>
      </c>
      <c r="P152" s="4">
        <f t="shared" si="76"/>
        <v>1.3685925511230361</v>
      </c>
      <c r="Q152" s="4">
        <f t="shared" si="77"/>
        <v>1.1515913909033526</v>
      </c>
      <c r="R152" s="4">
        <f t="shared" si="78"/>
        <v>0.84144221272756192</v>
      </c>
    </row>
    <row r="153" spans="1:18" x14ac:dyDescent="0.25">
      <c r="B153" s="1" t="s">
        <v>10</v>
      </c>
      <c r="C153" s="2">
        <f>AVERAGE(C135:C151)</f>
        <v>2.1934422843247268E-4</v>
      </c>
      <c r="D153" s="2">
        <f t="shared" ref="D153:I153" si="79">AVERAGE(D135:D151)</f>
        <v>-2.0571840927004814E-2</v>
      </c>
      <c r="E153" s="2">
        <f t="shared" si="79"/>
        <v>2.7248406156157967E-3</v>
      </c>
      <c r="F153" s="2">
        <f t="shared" si="79"/>
        <v>3.6085472387426043E-2</v>
      </c>
      <c r="G153" s="2">
        <f t="shared" si="79"/>
        <v>1.8457816283711615E-2</v>
      </c>
      <c r="H153" s="2">
        <f t="shared" si="79"/>
        <v>8.3026355269419788E-3</v>
      </c>
      <c r="I153" s="2">
        <f t="shared" si="79"/>
        <v>-1.0155172909007353E-2</v>
      </c>
      <c r="K153" s="2" t="s">
        <v>11</v>
      </c>
      <c r="L153" s="4">
        <f>AVERAGE(L135:L152)</f>
        <v>1.0018202453082958</v>
      </c>
      <c r="M153" s="4">
        <f>AVERAGE(M135:M152)</f>
        <v>0.84436400946684231</v>
      </c>
      <c r="N153" s="4">
        <f t="shared" ref="N153:R153" si="80">AVERAGE(N135:N152)</f>
        <v>1.0284843778832966</v>
      </c>
      <c r="O153" s="4">
        <f t="shared" si="80"/>
        <v>1.228516221736611</v>
      </c>
      <c r="P153" s="4">
        <f t="shared" si="80"/>
        <v>1.0472884935988858</v>
      </c>
      <c r="Q153" s="4">
        <f t="shared" si="80"/>
        <v>1.072597115031882</v>
      </c>
      <c r="R153" s="4">
        <f t="shared" si="80"/>
        <v>1.0359865401454331</v>
      </c>
    </row>
    <row r="154" spans="1:18" x14ac:dyDescent="0.25">
      <c r="B154" s="1"/>
      <c r="C154" s="15">
        <f t="shared" ref="C154:I154" si="81">C153-L154</f>
        <v>8.1586213479534209E-18</v>
      </c>
      <c r="D154" s="15">
        <f t="shared" si="81"/>
        <v>0</v>
      </c>
      <c r="E154" s="15">
        <f t="shared" si="81"/>
        <v>-2.5153490401663703E-17</v>
      </c>
      <c r="F154" s="15">
        <f t="shared" si="81"/>
        <v>0</v>
      </c>
      <c r="G154" s="15">
        <f t="shared" si="81"/>
        <v>0</v>
      </c>
      <c r="H154" s="15">
        <f t="shared" si="81"/>
        <v>0</v>
      </c>
      <c r="I154" s="15">
        <f t="shared" si="81"/>
        <v>-2.2551405187698492E-17</v>
      </c>
      <c r="K154" s="2" t="s">
        <v>12</v>
      </c>
      <c r="L154" s="2">
        <f>LN(L152/L135)/17</f>
        <v>2.1934422843246452E-4</v>
      </c>
      <c r="M154" s="2">
        <f>LN(M152/M135)/17</f>
        <v>-2.0571840927004821E-2</v>
      </c>
      <c r="N154" s="2">
        <f t="shared" ref="N154:Q154" si="82">LN(N152/N135)/17</f>
        <v>2.7248406156158218E-3</v>
      </c>
      <c r="O154" s="2">
        <f t="shared" si="82"/>
        <v>3.6085472387426036E-2</v>
      </c>
      <c r="P154" s="2">
        <f t="shared" si="82"/>
        <v>1.8457816283711601E-2</v>
      </c>
      <c r="Q154" s="2">
        <f t="shared" si="82"/>
        <v>8.3026355269419719E-3</v>
      </c>
      <c r="R154" s="2">
        <f>LN(R152/R135)/17</f>
        <v>-1.015517290900733E-2</v>
      </c>
    </row>
    <row r="155" spans="1:18" x14ac:dyDescent="0.25">
      <c r="A155" s="1"/>
      <c r="B155" s="1"/>
      <c r="K155" s="2" t="s">
        <v>13</v>
      </c>
      <c r="L155" s="2">
        <f>LN(L152/L153)</f>
        <v>1.9102612139522955E-3</v>
      </c>
      <c r="M155" s="2">
        <f>LN(M152/M153)</f>
        <v>-0.18054970923123279</v>
      </c>
      <c r="N155" s="2">
        <f t="shared" ref="N155:R155" si="83">LN(N152/N153)</f>
        <v>1.8236049693775989E-2</v>
      </c>
      <c r="O155" s="2">
        <f t="shared" si="83"/>
        <v>0.40764591318751875</v>
      </c>
      <c r="P155" s="2">
        <f t="shared" si="83"/>
        <v>0.26757843981532897</v>
      </c>
      <c r="Q155" s="2">
        <f t="shared" si="83"/>
        <v>7.1061886091118659E-2</v>
      </c>
      <c r="R155" s="2">
        <f t="shared" si="83"/>
        <v>-0.20799209106840449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8.9622189989313483E-4</v>
      </c>
      <c r="D157" s="2">
        <v>-2.0571840927004814E-2</v>
      </c>
      <c r="E157" s="2">
        <v>1.5098011353984475E-3</v>
      </c>
      <c r="F157" s="2">
        <v>9.3054771423339844E-4</v>
      </c>
      <c r="G157" s="2">
        <v>-1.7235269770026207E-2</v>
      </c>
      <c r="H157" s="2">
        <v>3.3923864364624023E-2</v>
      </c>
      <c r="I157" s="2">
        <v>5.1159858703613281E-2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7.2792067658156157E-4</v>
      </c>
      <c r="D158" s="2">
        <v>-2.0571840927004814E-2</v>
      </c>
      <c r="E158" s="2">
        <v>2.1959131117910147E-3</v>
      </c>
      <c r="F158" s="2">
        <v>1.4578104019165039E-3</v>
      </c>
      <c r="G158" s="2">
        <v>-1.6190197318792343E-2</v>
      </c>
      <c r="H158" s="2">
        <v>2.7553312480449677E-2</v>
      </c>
      <c r="I158" s="2">
        <v>4.3743133544921875E-2</v>
      </c>
      <c r="K158" s="1">
        <v>2007</v>
      </c>
      <c r="L158" s="4">
        <f t="shared" ref="L158:L174" si="84">L157*EXP(C157)</f>
        <v>1.0008966236267431</v>
      </c>
      <c r="M158" s="4">
        <f t="shared" ref="M158:M174" si="85">M157*EXP(D157)</f>
        <v>0.97963831582170435</v>
      </c>
      <c r="N158" s="4">
        <f t="shared" ref="N158:N174" si="86">N157*EXP(E157)</f>
        <v>1.0015109414589478</v>
      </c>
      <c r="O158" s="4">
        <f t="shared" ref="O158:O174" si="87">O157*EXP(F157)</f>
        <v>1.0009309808080853</v>
      </c>
      <c r="P158" s="4">
        <f t="shared" ref="P158:P174" si="88">P157*EXP(G157)</f>
        <v>0.98291240785360723</v>
      </c>
      <c r="Q158" s="4">
        <f t="shared" ref="Q158:Q174" si="89">Q157*EXP(H157)</f>
        <v>1.034505840970213</v>
      </c>
      <c r="R158" s="4">
        <f t="shared" ref="R158:R174" si="90">R157*EXP(I157)</f>
        <v>1.0524911297033765</v>
      </c>
    </row>
    <row r="159" spans="1:18" x14ac:dyDescent="0.25">
      <c r="A159" s="1">
        <v>1008</v>
      </c>
      <c r="B159" s="1">
        <v>2009</v>
      </c>
      <c r="C159" s="2">
        <v>6.5775454277172685E-4</v>
      </c>
      <c r="D159" s="2">
        <v>-2.0571840927004814E-2</v>
      </c>
      <c r="E159" s="2">
        <v>1.4576488174498081E-3</v>
      </c>
      <c r="F159" s="2">
        <v>2.2777915000915527E-3</v>
      </c>
      <c r="G159" s="2">
        <v>-1.6178645193576813E-2</v>
      </c>
      <c r="H159" s="2">
        <v>2.489737793803215E-2</v>
      </c>
      <c r="I159" s="2">
        <v>4.107666015625E-2</v>
      </c>
      <c r="K159" s="1">
        <v>2008</v>
      </c>
      <c r="L159" s="4">
        <f t="shared" si="84"/>
        <v>1.0016254622103569</v>
      </c>
      <c r="M159" s="4">
        <f t="shared" si="85"/>
        <v>0.95969122982598531</v>
      </c>
      <c r="N159" s="4">
        <f t="shared" si="86"/>
        <v>1.0037125888954348</v>
      </c>
      <c r="O159" s="4">
        <f t="shared" si="87"/>
        <v>1.0023912125153855</v>
      </c>
      <c r="P159" s="4">
        <f t="shared" si="88"/>
        <v>0.96712699133534585</v>
      </c>
      <c r="Q159" s="4">
        <f t="shared" si="89"/>
        <v>1.0634062259667905</v>
      </c>
      <c r="R159" s="4">
        <f t="shared" si="90"/>
        <v>1.0995521848671934</v>
      </c>
    </row>
    <row r="160" spans="1:18" x14ac:dyDescent="0.25">
      <c r="A160" s="1">
        <v>1008</v>
      </c>
      <c r="B160" s="1">
        <v>2010</v>
      </c>
      <c r="C160" s="2">
        <v>2.2319689742289484E-4</v>
      </c>
      <c r="D160" s="2">
        <v>-2.0571840927004814E-2</v>
      </c>
      <c r="E160" s="2">
        <v>1.3945009559392929E-3</v>
      </c>
      <c r="F160" s="2">
        <v>3.5444498062133789E-3</v>
      </c>
      <c r="G160" s="2">
        <v>-1.5409693121910095E-2</v>
      </c>
      <c r="H160" s="2">
        <v>8.4484675899147987E-3</v>
      </c>
      <c r="I160" s="2">
        <v>2.3858070373535156E-2</v>
      </c>
      <c r="K160" s="1">
        <v>2009</v>
      </c>
      <c r="L160" s="4">
        <f t="shared" si="84"/>
        <v>1.0022845026279352</v>
      </c>
      <c r="M160" s="4">
        <f t="shared" si="85"/>
        <v>0.94015030009558842</v>
      </c>
      <c r="N160" s="4">
        <f t="shared" si="86"/>
        <v>1.0051767161961711</v>
      </c>
      <c r="O160" s="4">
        <f t="shared" si="87"/>
        <v>1.0046770530447751</v>
      </c>
      <c r="P160" s="4">
        <f t="shared" si="88"/>
        <v>0.95160607909804296</v>
      </c>
      <c r="Q160" s="4">
        <f t="shared" si="89"/>
        <v>1.090214596932765</v>
      </c>
      <c r="R160" s="4">
        <f t="shared" si="90"/>
        <v>1.1456585819606147</v>
      </c>
    </row>
    <row r="161" spans="1:18" x14ac:dyDescent="0.25">
      <c r="A161" s="1">
        <v>1008</v>
      </c>
      <c r="B161" s="1">
        <v>2011</v>
      </c>
      <c r="C161" s="2">
        <v>-3.1145962566370144E-5</v>
      </c>
      <c r="D161" s="2">
        <v>-2.0571840927004814E-2</v>
      </c>
      <c r="E161" s="2">
        <v>1.6585543053224683E-3</v>
      </c>
      <c r="F161" s="2">
        <v>5.480349063873291E-3</v>
      </c>
      <c r="G161" s="2">
        <v>-1.3464083895087242E-2</v>
      </c>
      <c r="H161" s="2">
        <v>-1.1789395939558744E-3</v>
      </c>
      <c r="I161" s="2">
        <v>1.2285232543945313E-2</v>
      </c>
      <c r="K161" s="1">
        <v>2010</v>
      </c>
      <c r="L161" s="4">
        <f t="shared" si="84"/>
        <v>1.0025082343864451</v>
      </c>
      <c r="M161" s="4">
        <f t="shared" si="85"/>
        <v>0.92100725660491223</v>
      </c>
      <c r="N161" s="4">
        <f t="shared" si="86"/>
        <v>1.0065794138921225</v>
      </c>
      <c r="O161" s="4">
        <f t="shared" si="87"/>
        <v>1.0082443988350442</v>
      </c>
      <c r="P161" s="4">
        <f t="shared" si="88"/>
        <v>0.93705452687150692</v>
      </c>
      <c r="Q161" s="4">
        <f t="shared" si="89"/>
        <v>1.0994642573316717</v>
      </c>
      <c r="R161" s="4">
        <f t="shared" si="90"/>
        <v>1.1733204523587761</v>
      </c>
    </row>
    <row r="162" spans="1:18" x14ac:dyDescent="0.25">
      <c r="A162" s="1">
        <v>1008</v>
      </c>
      <c r="B162" s="1">
        <v>2012</v>
      </c>
      <c r="C162" s="2">
        <v>2.8968666447326541E-4</v>
      </c>
      <c r="D162" s="2">
        <v>-2.0571840927004814E-2</v>
      </c>
      <c r="E162" s="2">
        <v>1.9087110413238406E-3</v>
      </c>
      <c r="F162" s="2">
        <v>8.3907544612884521E-3</v>
      </c>
      <c r="G162" s="2">
        <v>-9.9826883524656296E-3</v>
      </c>
      <c r="H162" s="2">
        <v>1.0965242981910706E-2</v>
      </c>
      <c r="I162" s="2">
        <v>2.0947456359863281E-2</v>
      </c>
      <c r="K162" s="1">
        <v>2011</v>
      </c>
      <c r="L162" s="4">
        <f t="shared" si="84"/>
        <v>1.0024770107887515</v>
      </c>
      <c r="M162" s="4">
        <f t="shared" si="85"/>
        <v>0.90225399772000447</v>
      </c>
      <c r="N162" s="4">
        <f t="shared" si="86"/>
        <v>1.0082502657289207</v>
      </c>
      <c r="O162" s="4">
        <f t="shared" si="87"/>
        <v>1.0137850986994672</v>
      </c>
      <c r="P162" s="4">
        <f t="shared" si="88"/>
        <v>0.92452250154579929</v>
      </c>
      <c r="Q162" s="4">
        <f t="shared" si="89"/>
        <v>1.0981688191582852</v>
      </c>
      <c r="R162" s="4">
        <f t="shared" si="90"/>
        <v>1.1878238735026678</v>
      </c>
    </row>
    <row r="163" spans="1:18" x14ac:dyDescent="0.25">
      <c r="A163" s="1">
        <v>1008</v>
      </c>
      <c r="B163" s="1">
        <v>2013</v>
      </c>
      <c r="C163" s="2">
        <v>3.0216615414246917E-4</v>
      </c>
      <c r="D163" s="2">
        <v>-2.0571840927004814E-2</v>
      </c>
      <c r="E163" s="2">
        <v>1.5435622772201896E-3</v>
      </c>
      <c r="F163" s="2">
        <v>1.2655168771743774E-2</v>
      </c>
      <c r="G163" s="2">
        <v>-6.0709435492753983E-3</v>
      </c>
      <c r="H163" s="2">
        <v>1.1437618173658848E-2</v>
      </c>
      <c r="I163" s="2">
        <v>1.7508506774902344E-2</v>
      </c>
      <c r="K163" s="1">
        <v>2012</v>
      </c>
      <c r="L163" s="4">
        <f t="shared" si="84"/>
        <v>1.0027674570773952</v>
      </c>
      <c r="M163" s="4">
        <f t="shared" si="85"/>
        <v>0.88388258676982512</v>
      </c>
      <c r="N163" s="4">
        <f t="shared" si="86"/>
        <v>1.0101765619301293</v>
      </c>
      <c r="O163" s="4">
        <f t="shared" si="87"/>
        <v>1.0223273082128335</v>
      </c>
      <c r="P163" s="4">
        <f t="shared" si="88"/>
        <v>0.91533919484513948</v>
      </c>
      <c r="Q163" s="4">
        <f t="shared" si="89"/>
        <v>1.1102767690840505</v>
      </c>
      <c r="R163" s="4">
        <f t="shared" si="90"/>
        <v>1.2129681976435254</v>
      </c>
    </row>
    <row r="164" spans="1:18" x14ac:dyDescent="0.25">
      <c r="A164" s="1">
        <v>1008</v>
      </c>
      <c r="B164" s="1">
        <v>2014</v>
      </c>
      <c r="C164" s="2">
        <v>2.7385036810301244E-4</v>
      </c>
      <c r="D164" s="2">
        <v>-2.0571840927004814E-2</v>
      </c>
      <c r="E164" s="2">
        <v>1.4321326743811369E-3</v>
      </c>
      <c r="F164" s="2">
        <v>1.8660783767700195E-2</v>
      </c>
      <c r="G164" s="2">
        <v>-2.050741168204695E-4</v>
      </c>
      <c r="H164" s="2">
        <v>1.0365806519985199E-2</v>
      </c>
      <c r="I164" s="2">
        <v>1.0570526123046875E-2</v>
      </c>
      <c r="K164" s="1">
        <v>2013</v>
      </c>
      <c r="L164" s="4">
        <f t="shared" si="84"/>
        <v>1.0030705052465436</v>
      </c>
      <c r="M164" s="4">
        <f t="shared" si="85"/>
        <v>0.86588524868732297</v>
      </c>
      <c r="N164" s="4">
        <f t="shared" si="86"/>
        <v>1.0117370363993892</v>
      </c>
      <c r="O164" s="4">
        <f t="shared" si="87"/>
        <v>1.0353472438144435</v>
      </c>
      <c r="P164" s="4">
        <f t="shared" si="88"/>
        <v>0.9097990562150009</v>
      </c>
      <c r="Q164" s="4">
        <f t="shared" si="89"/>
        <v>1.123048591215482</v>
      </c>
      <c r="R164" s="4">
        <f t="shared" si="90"/>
        <v>1.2343924657270775</v>
      </c>
    </row>
    <row r="165" spans="1:18" x14ac:dyDescent="0.25">
      <c r="A165" s="1">
        <v>1008</v>
      </c>
      <c r="B165" s="1">
        <v>2015</v>
      </c>
      <c r="C165" s="2">
        <v>3.2500960514880717E-4</v>
      </c>
      <c r="D165" s="2">
        <v>-2.0571840927004814E-2</v>
      </c>
      <c r="E165" s="2">
        <v>1.6488138353452086E-3</v>
      </c>
      <c r="F165" s="2">
        <v>2.6620417833328247E-2</v>
      </c>
      <c r="G165" s="2">
        <v>8.0224005505442619E-3</v>
      </c>
      <c r="H165" s="2">
        <v>1.2302289716899395E-2</v>
      </c>
      <c r="I165" s="2">
        <v>4.28009033203125E-3</v>
      </c>
      <c r="K165" s="1">
        <v>2014</v>
      </c>
      <c r="L165" s="4">
        <f t="shared" si="84"/>
        <v>1.0033452340892191</v>
      </c>
      <c r="M165" s="4">
        <f t="shared" si="85"/>
        <v>0.84825436671890675</v>
      </c>
      <c r="N165" s="4">
        <f t="shared" si="86"/>
        <v>1.013187016100926</v>
      </c>
      <c r="O165" s="4">
        <f t="shared" si="87"/>
        <v>1.0548490282329284</v>
      </c>
      <c r="P165" s="4">
        <f t="shared" si="88"/>
        <v>0.90961249910673447</v>
      </c>
      <c r="Q165" s="4">
        <f t="shared" si="89"/>
        <v>1.1347504403967668</v>
      </c>
      <c r="R165" s="4">
        <f t="shared" si="90"/>
        <v>1.2475098502197242</v>
      </c>
    </row>
    <row r="166" spans="1:18" x14ac:dyDescent="0.25">
      <c r="A166" s="1">
        <v>1008</v>
      </c>
      <c r="B166" s="1">
        <v>2016</v>
      </c>
      <c r="C166" s="2">
        <v>3.2298421137966216E-4</v>
      </c>
      <c r="D166" s="2">
        <v>-2.0571840927004814E-2</v>
      </c>
      <c r="E166" s="2">
        <v>1.3838735176250339E-3</v>
      </c>
      <c r="F166" s="2">
        <v>3.623497486114502E-2</v>
      </c>
      <c r="G166" s="2">
        <v>1.7369991168379784E-2</v>
      </c>
      <c r="H166" s="2">
        <v>1.2225625105202198E-2</v>
      </c>
      <c r="I166" s="2">
        <v>-5.1441192626953125E-3</v>
      </c>
      <c r="K166" s="1">
        <v>2015</v>
      </c>
      <c r="L166" s="4">
        <f t="shared" si="84"/>
        <v>1.0036713839256222</v>
      </c>
      <c r="M166" s="4">
        <f t="shared" si="85"/>
        <v>0.83098247920091617</v>
      </c>
      <c r="N166" s="4">
        <f t="shared" si="86"/>
        <v>1.0148589508466606</v>
      </c>
      <c r="O166" s="4">
        <f t="shared" si="87"/>
        <v>1.0833066464461316</v>
      </c>
      <c r="P166" s="4">
        <f t="shared" si="88"/>
        <v>0.91693912418646173</v>
      </c>
      <c r="Q166" s="4">
        <f t="shared" si="89"/>
        <v>1.1487966924483806</v>
      </c>
      <c r="R166" s="4">
        <f t="shared" si="90"/>
        <v>1.2528607480631608</v>
      </c>
    </row>
    <row r="167" spans="1:18" x14ac:dyDescent="0.25">
      <c r="A167" s="1">
        <v>1008</v>
      </c>
      <c r="B167" s="1">
        <v>2017</v>
      </c>
      <c r="C167" s="2">
        <v>3.7340138806030154E-4</v>
      </c>
      <c r="D167" s="2">
        <v>-2.0571840927004814E-2</v>
      </c>
      <c r="E167" s="2">
        <v>2.4016438983380795E-3</v>
      </c>
      <c r="F167" s="2">
        <v>4.6295881271362305E-2</v>
      </c>
      <c r="G167" s="2">
        <v>2.8499085456132889E-2</v>
      </c>
      <c r="H167" s="2">
        <v>1.4134019613265991E-2</v>
      </c>
      <c r="I167" s="2">
        <v>-1.4364242553710938E-2</v>
      </c>
      <c r="K167" s="1">
        <v>2016</v>
      </c>
      <c r="L167" s="4">
        <f t="shared" si="84"/>
        <v>1.0039956062925779</v>
      </c>
      <c r="M167" s="4">
        <f t="shared" si="85"/>
        <v>0.81406227640173001</v>
      </c>
      <c r="N167" s="4">
        <f t="shared" si="86"/>
        <v>1.0162643595024798</v>
      </c>
      <c r="O167" s="4">
        <f t="shared" si="87"/>
        <v>1.1232800801542127</v>
      </c>
      <c r="P167" s="4">
        <f t="shared" si="88"/>
        <v>0.93300548095796587</v>
      </c>
      <c r="Q167" s="4">
        <f t="shared" si="89"/>
        <v>1.1629276540441269</v>
      </c>
      <c r="R167" s="4">
        <f t="shared" si="90"/>
        <v>1.2464324311455</v>
      </c>
    </row>
    <row r="168" spans="1:18" x14ac:dyDescent="0.25">
      <c r="A168" s="1">
        <v>1008</v>
      </c>
      <c r="B168" s="1">
        <v>2018</v>
      </c>
      <c r="C168" s="2">
        <v>3.8992337067611516E-4</v>
      </c>
      <c r="D168" s="2">
        <v>-2.0571840927004814E-2</v>
      </c>
      <c r="E168" s="2">
        <v>2.2706880699843168E-3</v>
      </c>
      <c r="F168" s="2">
        <v>5.459102988243103E-2</v>
      </c>
      <c r="G168" s="2">
        <v>3.6679800599813461E-2</v>
      </c>
      <c r="H168" s="2">
        <v>1.4759411104023457E-2</v>
      </c>
      <c r="I168" s="2">
        <v>-2.1921157836914063E-2</v>
      </c>
      <c r="K168" s="1">
        <v>2017</v>
      </c>
      <c r="L168" s="4">
        <f t="shared" si="84"/>
        <v>1.0043705696471359</v>
      </c>
      <c r="M168" s="4">
        <f t="shared" si="85"/>
        <v>0.79748659742817352</v>
      </c>
      <c r="N168" s="4">
        <f t="shared" si="86"/>
        <v>1.018707997800528</v>
      </c>
      <c r="O168" s="4">
        <f t="shared" si="87"/>
        <v>1.1765058828295578</v>
      </c>
      <c r="P168" s="4">
        <f t="shared" si="88"/>
        <v>0.95997780157891832</v>
      </c>
      <c r="Q168" s="4">
        <f t="shared" si="89"/>
        <v>1.1794812048460239</v>
      </c>
      <c r="R168" s="4">
        <f t="shared" si="90"/>
        <v>1.2286563490015365</v>
      </c>
    </row>
    <row r="169" spans="1:18" x14ac:dyDescent="0.25">
      <c r="A169" s="1">
        <v>1008</v>
      </c>
      <c r="B169" s="1">
        <v>2019</v>
      </c>
      <c r="C169" s="2">
        <v>3.4094188595190644E-4</v>
      </c>
      <c r="D169" s="2">
        <v>-2.0571840927004814E-2</v>
      </c>
      <c r="E169" s="2">
        <v>1.5765567077323794E-3</v>
      </c>
      <c r="F169" s="2">
        <v>5.8601394295692444E-2</v>
      </c>
      <c r="G169" s="2">
        <v>3.9947051554918289E-2</v>
      </c>
      <c r="H169" s="2">
        <v>1.2905360199511051E-2</v>
      </c>
      <c r="I169" s="2">
        <v>-2.7041435241699219E-2</v>
      </c>
      <c r="K169" s="1">
        <v>2018</v>
      </c>
      <c r="L169" s="4">
        <f t="shared" si="84"/>
        <v>1.0047622735673543</v>
      </c>
      <c r="M169" s="4">
        <f t="shared" si="85"/>
        <v>0.78124842719491749</v>
      </c>
      <c r="N169" s="4">
        <f t="shared" si="86"/>
        <v>1.0210237941284532</v>
      </c>
      <c r="O169" s="4">
        <f t="shared" si="87"/>
        <v>1.2425179919610148</v>
      </c>
      <c r="P169" s="4">
        <f t="shared" si="88"/>
        <v>0.99584334535994556</v>
      </c>
      <c r="Q169" s="4">
        <f t="shared" si="89"/>
        <v>1.1970187564405057</v>
      </c>
      <c r="R169" s="4">
        <f t="shared" si="90"/>
        <v>1.2020158414376081</v>
      </c>
    </row>
    <row r="170" spans="1:18" x14ac:dyDescent="0.25">
      <c r="A170" s="1">
        <v>1008</v>
      </c>
      <c r="B170" s="1">
        <v>2020</v>
      </c>
      <c r="C170" s="2">
        <v>4.7143772826530039E-4</v>
      </c>
      <c r="D170" s="2">
        <v>-2.0571840927004814E-2</v>
      </c>
      <c r="E170" s="2">
        <v>1.5018795384094119E-3</v>
      </c>
      <c r="F170" s="2">
        <v>5.6892037391662598E-2</v>
      </c>
      <c r="G170" s="2">
        <v>3.8293514400720596E-2</v>
      </c>
      <c r="H170" s="2">
        <v>1.7844898626208305E-2</v>
      </c>
      <c r="I170" s="2">
        <v>-2.0448684692382813E-2</v>
      </c>
      <c r="K170" s="1">
        <v>2019</v>
      </c>
      <c r="L170" s="4">
        <f t="shared" si="84"/>
        <v>1.0051048975159462</v>
      </c>
      <c r="M170" s="4">
        <f t="shared" si="85"/>
        <v>0.76534089345558443</v>
      </c>
      <c r="N170" s="4">
        <f t="shared" si="86"/>
        <v>1.0226347656001038</v>
      </c>
      <c r="O170" s="4">
        <f t="shared" si="87"/>
        <v>1.3175070515392602</v>
      </c>
      <c r="P170" s="4">
        <f t="shared" si="88"/>
        <v>1.0364296044695689</v>
      </c>
      <c r="Q170" s="4">
        <f t="shared" si="89"/>
        <v>1.2125668255828157</v>
      </c>
      <c r="R170" s="4">
        <f t="shared" si="90"/>
        <v>1.1699471537061985</v>
      </c>
    </row>
    <row r="171" spans="1:18" x14ac:dyDescent="0.25">
      <c r="A171" s="1">
        <v>1008</v>
      </c>
      <c r="B171" s="1">
        <v>2021</v>
      </c>
      <c r="C171" s="2">
        <v>1.3528497947845608E-4</v>
      </c>
      <c r="D171" s="2">
        <v>-1.0285920463502407E-2</v>
      </c>
      <c r="E171" s="2">
        <v>1.3079788186587393E-4</v>
      </c>
      <c r="F171" s="2">
        <v>2.6136070489883423E-2</v>
      </c>
      <c r="G171" s="2">
        <v>1.6116233542561531E-2</v>
      </c>
      <c r="H171" s="2">
        <v>5.1208185032010078E-3</v>
      </c>
      <c r="I171" s="2">
        <v>-1.0995864868164063E-2</v>
      </c>
      <c r="K171" s="1">
        <v>2020</v>
      </c>
      <c r="L171" s="4">
        <f t="shared" si="84"/>
        <v>1.0055788535971104</v>
      </c>
      <c r="M171" s="4">
        <f t="shared" si="85"/>
        <v>0.74975726389430719</v>
      </c>
      <c r="N171" s="4">
        <f t="shared" si="86"/>
        <v>1.0241717937564783</v>
      </c>
      <c r="O171" s="4">
        <f t="shared" si="87"/>
        <v>1.3946359186894404</v>
      </c>
      <c r="P171" s="4">
        <f t="shared" si="88"/>
        <v>1.0768878365476524</v>
      </c>
      <c r="Q171" s="4">
        <f t="shared" si="89"/>
        <v>1.234399176350474</v>
      </c>
      <c r="R171" s="4">
        <f t="shared" si="90"/>
        <v>1.1462662203960998</v>
      </c>
    </row>
    <row r="172" spans="1:18" x14ac:dyDescent="0.25">
      <c r="A172" s="1">
        <v>1008</v>
      </c>
      <c r="B172" s="1">
        <v>2022</v>
      </c>
      <c r="C172" s="2">
        <v>2.257730666315183E-4</v>
      </c>
      <c r="D172" s="2">
        <v>-2.0571840927004814E-2</v>
      </c>
      <c r="E172" s="2">
        <v>1.4220539014786482E-3</v>
      </c>
      <c r="F172" s="2">
        <v>4.5459374785423279E-2</v>
      </c>
      <c r="G172" s="2">
        <v>2.6535360142588615E-2</v>
      </c>
      <c r="H172" s="2">
        <v>8.5459807887673378E-3</v>
      </c>
      <c r="I172" s="2">
        <v>-1.7989158630371094E-2</v>
      </c>
      <c r="K172" s="1">
        <v>2021</v>
      </c>
      <c r="L172" s="4">
        <f t="shared" si="84"/>
        <v>1.0057149025141634</v>
      </c>
      <c r="M172" s="4">
        <f t="shared" si="85"/>
        <v>0.74208484689160958</v>
      </c>
      <c r="N172" s="4">
        <f t="shared" si="86"/>
        <v>1.0243057620189597</v>
      </c>
      <c r="O172" s="4">
        <f t="shared" si="87"/>
        <v>1.4315667322971595</v>
      </c>
      <c r="P172" s="4">
        <f t="shared" si="88"/>
        <v>1.0943838183967083</v>
      </c>
      <c r="Q172" s="4">
        <f t="shared" si="89"/>
        <v>1.2407365228450957</v>
      </c>
      <c r="R172" s="4">
        <f t="shared" si="90"/>
        <v>1.1337310756135259</v>
      </c>
    </row>
    <row r="173" spans="1:18" x14ac:dyDescent="0.25">
      <c r="A173" s="1">
        <v>1008</v>
      </c>
      <c r="B173" s="1">
        <v>2023</v>
      </c>
      <c r="C173" s="2">
        <v>2.2009044187143445E-4</v>
      </c>
      <c r="D173" s="2">
        <v>-2.0571840927004814E-2</v>
      </c>
      <c r="E173" s="2">
        <v>1.5826971502974629E-3</v>
      </c>
      <c r="F173" s="2">
        <v>3.5362072288990021E-2</v>
      </c>
      <c r="G173" s="2">
        <v>1.6593018546700478E-2</v>
      </c>
      <c r="H173" s="2">
        <v>8.3308815956115723E-3</v>
      </c>
      <c r="I173" s="2">
        <v>-8.26263427734375E-3</v>
      </c>
      <c r="K173" s="1">
        <v>2022</v>
      </c>
      <c r="L173" s="4">
        <f t="shared" si="84"/>
        <v>1.0059419914861831</v>
      </c>
      <c r="M173" s="4">
        <f t="shared" si="85"/>
        <v>0.72697474960570374</v>
      </c>
      <c r="N173" s="4">
        <f t="shared" si="86"/>
        <v>1.025763416209917</v>
      </c>
      <c r="O173" s="4">
        <f t="shared" si="87"/>
        <v>1.4981467380885045</v>
      </c>
      <c r="P173" s="4">
        <f t="shared" si="88"/>
        <v>1.1238124095195956</v>
      </c>
      <c r="Q173" s="4">
        <f t="shared" si="89"/>
        <v>1.2513852705199933</v>
      </c>
      <c r="R173" s="4">
        <f t="shared" si="90"/>
        <v>1.113518555642079</v>
      </c>
    </row>
    <row r="174" spans="1:18" x14ac:dyDescent="0.25">
      <c r="A174" s="1"/>
      <c r="B174" s="1"/>
      <c r="K174" s="1">
        <v>2023</v>
      </c>
      <c r="L174" s="4">
        <f t="shared" si="84"/>
        <v>1.0061634140691895</v>
      </c>
      <c r="M174" s="4">
        <f t="shared" si="85"/>
        <v>0.7121723193486369</v>
      </c>
      <c r="N174" s="4">
        <f t="shared" si="86"/>
        <v>1.0273881744565965</v>
      </c>
      <c r="O174" s="4">
        <f t="shared" si="87"/>
        <v>1.5520721492308587</v>
      </c>
      <c r="P174" s="4">
        <f t="shared" si="88"/>
        <v>1.142615417589937</v>
      </c>
      <c r="Q174" s="4">
        <f t="shared" si="89"/>
        <v>1.2618539591951181</v>
      </c>
      <c r="R174" s="4">
        <f t="shared" si="90"/>
        <v>1.1043558651648504</v>
      </c>
    </row>
    <row r="175" spans="1:18" x14ac:dyDescent="0.25">
      <c r="B175" s="1" t="s">
        <v>10</v>
      </c>
      <c r="C175" s="2">
        <f>AVERAGE(C157:C173)</f>
        <v>3.6144105401677629E-4</v>
      </c>
      <c r="D175" s="2">
        <f t="shared" ref="D175:I175" si="91">AVERAGE(D157:D173)</f>
        <v>-1.9966786782092908E-2</v>
      </c>
      <c r="E175" s="2">
        <f t="shared" si="91"/>
        <v>1.589401695288389E-3</v>
      </c>
      <c r="F175" s="2">
        <f t="shared" si="91"/>
        <v>2.5858288740410525E-2</v>
      </c>
      <c r="G175" s="2">
        <f t="shared" si="91"/>
        <v>7.8423447437885718E-3</v>
      </c>
      <c r="H175" s="2">
        <f t="shared" si="91"/>
        <v>1.368129621807705E-2</v>
      </c>
      <c r="I175" s="2">
        <f t="shared" si="91"/>
        <v>5.8389551499310665E-3</v>
      </c>
      <c r="K175" s="2" t="s">
        <v>11</v>
      </c>
      <c r="L175" s="4">
        <f>AVERAGE(L157:L174)</f>
        <v>1.0035710512593707</v>
      </c>
      <c r="M175" s="4">
        <f>AVERAGE(M157:M174)</f>
        <v>0.84560406420365719</v>
      </c>
      <c r="N175" s="4">
        <f t="shared" ref="N175:R175" si="92">AVERAGE(N157:N174)</f>
        <v>1.0141916419401233</v>
      </c>
      <c r="O175" s="4">
        <f t="shared" si="92"/>
        <v>1.1645606397443948</v>
      </c>
      <c r="P175" s="4">
        <f t="shared" si="92"/>
        <v>0.98765933863766286</v>
      </c>
      <c r="Q175" s="4">
        <f t="shared" si="92"/>
        <v>1.1468334224071421</v>
      </c>
      <c r="R175" s="4">
        <f t="shared" si="92"/>
        <v>1.163972276452973</v>
      </c>
    </row>
    <row r="176" spans="1:18" x14ac:dyDescent="0.25">
      <c r="B176" s="1"/>
      <c r="C176" s="15">
        <f t="shared" ref="C176:I176" si="93">C175-L176</f>
        <v>-9.3783487919996134E-18</v>
      </c>
      <c r="D176" s="15">
        <f t="shared" si="93"/>
        <v>0</v>
      </c>
      <c r="E176" s="15">
        <f t="shared" si="93"/>
        <v>1.7997756063259374E-17</v>
      </c>
      <c r="F176" s="15">
        <f t="shared" si="93"/>
        <v>0</v>
      </c>
      <c r="G176" s="15">
        <f t="shared" si="93"/>
        <v>0</v>
      </c>
      <c r="H176" s="15">
        <f t="shared" si="93"/>
        <v>0</v>
      </c>
      <c r="I176" s="15">
        <f t="shared" si="93"/>
        <v>-2.6020852139652106E-17</v>
      </c>
      <c r="K176" s="2" t="s">
        <v>12</v>
      </c>
      <c r="L176" s="2">
        <f>LN(L174/L157)/17</f>
        <v>3.6144105401678567E-4</v>
      </c>
      <c r="M176" s="2">
        <f>LN(M174/M157)/17</f>
        <v>-1.9966786782092912E-2</v>
      </c>
      <c r="N176" s="2">
        <f t="shared" ref="N176:Q176" si="94">LN(N174/N157)/17</f>
        <v>1.589401695288371E-3</v>
      </c>
      <c r="O176" s="2">
        <f t="shared" si="94"/>
        <v>2.5858288740410521E-2</v>
      </c>
      <c r="P176" s="2">
        <f t="shared" si="94"/>
        <v>7.8423447437885683E-3</v>
      </c>
      <c r="Q176" s="2">
        <f t="shared" si="94"/>
        <v>1.3681296218077047E-2</v>
      </c>
      <c r="R176" s="2">
        <f>LN(R174/R157)/17</f>
        <v>5.8389551499310926E-3</v>
      </c>
    </row>
    <row r="177" spans="1:18" x14ac:dyDescent="0.25">
      <c r="A177" s="1"/>
      <c r="B177" s="1"/>
      <c r="K177" s="2" t="s">
        <v>13</v>
      </c>
      <c r="L177" s="2">
        <f>LN(L174/L175)</f>
        <v>2.5798077231700641E-3</v>
      </c>
      <c r="M177" s="2">
        <f>LN(M174/M175)</f>
        <v>-0.17173133715363575</v>
      </c>
      <c r="N177" s="2">
        <f t="shared" ref="N177:R177" si="95">LN(N174/N175)</f>
        <v>1.2927945512227311E-2</v>
      </c>
      <c r="O177" s="2">
        <f t="shared" si="95"/>
        <v>0.28724702596856416</v>
      </c>
      <c r="P177" s="2">
        <f t="shared" si="95"/>
        <v>0.1457373002852341</v>
      </c>
      <c r="Q177" s="2">
        <f t="shared" si="95"/>
        <v>9.5577437045667013E-2</v>
      </c>
      <c r="R177" s="2">
        <f t="shared" si="95"/>
        <v>-5.2576293996513028E-2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6.6917779622599483E-4</v>
      </c>
      <c r="D179" s="2">
        <v>-2.0571840927004814E-2</v>
      </c>
      <c r="E179" s="2">
        <v>3.2587407622486353E-3</v>
      </c>
      <c r="F179" s="2">
        <v>2.2864341735839844E-4</v>
      </c>
      <c r="G179" s="2">
        <v>-1.6415279358625412E-2</v>
      </c>
      <c r="H179" s="2">
        <v>2.5329772382974625E-2</v>
      </c>
      <c r="I179" s="2">
        <v>4.1745185852050781E-2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7.0682354271411896E-4</v>
      </c>
      <c r="D180" s="2">
        <v>-2.0571840927004814E-2</v>
      </c>
      <c r="E180" s="2">
        <v>3.5207124892622232E-4</v>
      </c>
      <c r="F180" s="2">
        <v>3.5817921161651611E-4</v>
      </c>
      <c r="G180" s="2">
        <v>-1.9154766574501991E-2</v>
      </c>
      <c r="H180" s="2">
        <v>2.6754742488265038E-2</v>
      </c>
      <c r="I180" s="2">
        <v>4.5909881591796875E-2</v>
      </c>
      <c r="K180" s="1">
        <v>2007</v>
      </c>
      <c r="L180" s="4">
        <f t="shared" ref="L180:L196" si="96">L179*EXP(C179)</f>
        <v>1.0006694017456388</v>
      </c>
      <c r="M180" s="4">
        <f t="shared" ref="M180:M196" si="97">M179*EXP(D179)</f>
        <v>0.97963831582170435</v>
      </c>
      <c r="N180" s="4">
        <f t="shared" ref="N180:N196" si="98">N179*EXP(E179)</f>
        <v>1.0032640562302688</v>
      </c>
      <c r="O180" s="4">
        <f t="shared" ref="O180:O196" si="99">O179*EXP(F179)</f>
        <v>1.0002286695582567</v>
      </c>
      <c r="P180" s="4">
        <f t="shared" ref="P180:P196" si="100">P179*EXP(G179)</f>
        <v>0.98371871714105708</v>
      </c>
      <c r="Q180" s="4">
        <f t="shared" ref="Q180:Q196" si="101">Q179*EXP(H179)</f>
        <v>1.0256532968925727</v>
      </c>
      <c r="R180" s="4">
        <f t="shared" ref="R180:R196" si="102">R179*EXP(I179)</f>
        <v>1.0426287683375834</v>
      </c>
    </row>
    <row r="181" spans="1:18" x14ac:dyDescent="0.25">
      <c r="A181" s="1">
        <v>1009</v>
      </c>
      <c r="B181" s="1">
        <v>2009</v>
      </c>
      <c r="C181" s="2">
        <v>9.625424281693995E-4</v>
      </c>
      <c r="D181" s="2">
        <v>-2.0571840927004814E-2</v>
      </c>
      <c r="E181" s="2">
        <v>1.5565586276352406E-2</v>
      </c>
      <c r="F181" s="2">
        <v>5.5965781211853027E-4</v>
      </c>
      <c r="G181" s="2">
        <v>-3.4840544685721397E-3</v>
      </c>
      <c r="H181" s="2">
        <v>3.643423318862915E-2</v>
      </c>
      <c r="I181" s="2">
        <v>3.9917945861816406E-2</v>
      </c>
      <c r="K181" s="1">
        <v>2008</v>
      </c>
      <c r="L181" s="4">
        <f t="shared" si="96"/>
        <v>1.0013769484631474</v>
      </c>
      <c r="M181" s="4">
        <f t="shared" si="97"/>
        <v>0.95969122982598531</v>
      </c>
      <c r="N181" s="4">
        <f t="shared" si="98"/>
        <v>1.0036173388462253</v>
      </c>
      <c r="O181" s="4">
        <f t="shared" si="99"/>
        <v>1.0005869948430586</v>
      </c>
      <c r="P181" s="4">
        <f t="shared" si="100"/>
        <v>0.96505513367509854</v>
      </c>
      <c r="Q181" s="4">
        <f t="shared" si="101"/>
        <v>1.0534647721907229</v>
      </c>
      <c r="R181" s="4">
        <f t="shared" si="102"/>
        <v>1.0916115247280469</v>
      </c>
    </row>
    <row r="182" spans="1:18" x14ac:dyDescent="0.25">
      <c r="A182" s="1">
        <v>1009</v>
      </c>
      <c r="B182" s="1">
        <v>2010</v>
      </c>
      <c r="C182" s="2">
        <v>2.9948179144412279E-4</v>
      </c>
      <c r="D182" s="2">
        <v>-2.0571840927004814E-2</v>
      </c>
      <c r="E182" s="2">
        <v>6.5871984697878361E-3</v>
      </c>
      <c r="F182" s="2">
        <v>8.7085366249084473E-4</v>
      </c>
      <c r="G182" s="2">
        <v>-1.2814306654036045E-2</v>
      </c>
      <c r="H182" s="2">
        <v>1.133600901812315E-2</v>
      </c>
      <c r="I182" s="2">
        <v>2.4150848388671875E-2</v>
      </c>
      <c r="K182" s="1">
        <v>2009</v>
      </c>
      <c r="L182" s="4">
        <f t="shared" si="96"/>
        <v>1.0023412802933311</v>
      </c>
      <c r="M182" s="4">
        <f t="shared" si="97"/>
        <v>0.94015030009558842</v>
      </c>
      <c r="N182" s="4">
        <f t="shared" si="98"/>
        <v>1.0193614463724452</v>
      </c>
      <c r="O182" s="4">
        <f t="shared" si="99"/>
        <v>1.0011471379010253</v>
      </c>
      <c r="P182" s="4">
        <f t="shared" si="100"/>
        <v>0.96169867945409349</v>
      </c>
      <c r="Q182" s="4">
        <f t="shared" si="101"/>
        <v>1.0925547357000644</v>
      </c>
      <c r="R182" s="4">
        <f t="shared" si="102"/>
        <v>1.1360678132795854</v>
      </c>
    </row>
    <row r="183" spans="1:18" x14ac:dyDescent="0.25">
      <c r="A183" s="1">
        <v>1009</v>
      </c>
      <c r="B183" s="1">
        <v>2011</v>
      </c>
      <c r="C183" s="2">
        <v>2.5351825752295554E-4</v>
      </c>
      <c r="D183" s="2">
        <v>-2.0571840927004814E-2</v>
      </c>
      <c r="E183" s="2">
        <v>-5.3497781045734882E-3</v>
      </c>
      <c r="F183" s="2">
        <v>1.3465210795402527E-3</v>
      </c>
      <c r="G183" s="2">
        <v>-2.4321580305695534E-2</v>
      </c>
      <c r="H183" s="2">
        <v>9.5961941406130791E-3</v>
      </c>
      <c r="I183" s="2">
        <v>3.3917427062988281E-2</v>
      </c>
      <c r="K183" s="1">
        <v>2010</v>
      </c>
      <c r="L183" s="4">
        <f t="shared" si="96"/>
        <v>1.0026415082097451</v>
      </c>
      <c r="M183" s="4">
        <f t="shared" si="97"/>
        <v>0.92100725660491223</v>
      </c>
      <c r="N183" s="4">
        <f t="shared" si="98"/>
        <v>1.0260983468221612</v>
      </c>
      <c r="O183" s="4">
        <f t="shared" si="99"/>
        <v>1.0020193702910203</v>
      </c>
      <c r="P183" s="4">
        <f t="shared" si="100"/>
        <v>0.9494538000435363</v>
      </c>
      <c r="Q183" s="4">
        <f t="shared" si="101"/>
        <v>1.1050104114786936</v>
      </c>
      <c r="R183" s="4">
        <f t="shared" si="102"/>
        <v>1.1638388115778022</v>
      </c>
    </row>
    <row r="184" spans="1:18" x14ac:dyDescent="0.25">
      <c r="A184" s="1">
        <v>1009</v>
      </c>
      <c r="B184" s="1">
        <v>2012</v>
      </c>
      <c r="C184" s="2">
        <v>2.4836926604621112E-4</v>
      </c>
      <c r="D184" s="2">
        <v>-2.0571840927004814E-2</v>
      </c>
      <c r="E184" s="2">
        <v>1.4826164115220308E-3</v>
      </c>
      <c r="F184" s="2">
        <v>2.0615905523300171E-3</v>
      </c>
      <c r="G184" s="2">
        <v>-1.6779264435172081E-2</v>
      </c>
      <c r="H184" s="2">
        <v>9.401293471455574E-3</v>
      </c>
      <c r="I184" s="2">
        <v>2.6180267333984375E-2</v>
      </c>
      <c r="K184" s="1">
        <v>2011</v>
      </c>
      <c r="L184" s="4">
        <f t="shared" si="96"/>
        <v>1.0028957283611899</v>
      </c>
      <c r="M184" s="4">
        <f t="shared" si="97"/>
        <v>0.90225399772000447</v>
      </c>
      <c r="N184" s="4">
        <f t="shared" si="98"/>
        <v>1.0206236057354985</v>
      </c>
      <c r="O184" s="4">
        <f t="shared" si="99"/>
        <v>1.0033695192932723</v>
      </c>
      <c r="P184" s="4">
        <f t="shared" si="100"/>
        <v>0.92664013991951433</v>
      </c>
      <c r="Q184" s="4">
        <f t="shared" si="101"/>
        <v>1.1156653475673586</v>
      </c>
      <c r="R184" s="4">
        <f t="shared" si="102"/>
        <v>1.2039902980514066</v>
      </c>
    </row>
    <row r="185" spans="1:18" x14ac:dyDescent="0.25">
      <c r="A185" s="1">
        <v>1009</v>
      </c>
      <c r="B185" s="1">
        <v>2013</v>
      </c>
      <c r="C185" s="2">
        <v>1.9871935364790261E-4</v>
      </c>
      <c r="D185" s="2">
        <v>-2.0571840927004814E-2</v>
      </c>
      <c r="E185" s="2">
        <v>2.7455755043774843E-3</v>
      </c>
      <c r="F185" s="2">
        <v>3.1093582510948181E-3</v>
      </c>
      <c r="G185" s="2">
        <v>-1.4518187381327152E-2</v>
      </c>
      <c r="H185" s="2">
        <v>7.5219408608973026E-3</v>
      </c>
      <c r="I185" s="2">
        <v>2.2040367126464844E-2</v>
      </c>
      <c r="K185" s="1">
        <v>2012</v>
      </c>
      <c r="L185" s="4">
        <f t="shared" si="96"/>
        <v>1.0031448477726859</v>
      </c>
      <c r="M185" s="4">
        <f t="shared" si="97"/>
        <v>0.88388258676982512</v>
      </c>
      <c r="N185" s="4">
        <f t="shared" si="98"/>
        <v>1.0221379213405415</v>
      </c>
      <c r="O185" s="4">
        <f t="shared" si="99"/>
        <v>1.0054401901190597</v>
      </c>
      <c r="P185" s="4">
        <f t="shared" si="100"/>
        <v>0.91122151828997089</v>
      </c>
      <c r="Q185" s="4">
        <f t="shared" si="101"/>
        <v>1.1262035034466107</v>
      </c>
      <c r="R185" s="4">
        <f t="shared" si="102"/>
        <v>1.2359273216978506</v>
      </c>
    </row>
    <row r="186" spans="1:18" x14ac:dyDescent="0.25">
      <c r="A186" s="1">
        <v>1009</v>
      </c>
      <c r="B186" s="1">
        <v>2014</v>
      </c>
      <c r="C186" s="2">
        <v>3.8239092100411654E-4</v>
      </c>
      <c r="D186" s="2">
        <v>-2.0571840927004814E-2</v>
      </c>
      <c r="E186" s="2">
        <v>1.9935721065849066E-3</v>
      </c>
      <c r="F186" s="2">
        <v>4.5849308371543884E-3</v>
      </c>
      <c r="G186" s="2">
        <v>-1.3610946945846081E-2</v>
      </c>
      <c r="H186" s="2">
        <v>1.4474292285740376E-2</v>
      </c>
      <c r="I186" s="2">
        <v>2.8085708618164063E-2</v>
      </c>
      <c r="K186" s="1">
        <v>2013</v>
      </c>
      <c r="L186" s="4">
        <f t="shared" si="96"/>
        <v>1.0033442118765472</v>
      </c>
      <c r="M186" s="4">
        <f t="shared" si="97"/>
        <v>0.86588524868732297</v>
      </c>
      <c r="N186" s="4">
        <f t="shared" si="98"/>
        <v>1.0249481342399938</v>
      </c>
      <c r="O186" s="4">
        <f t="shared" si="99"/>
        <v>1.0085713292641743</v>
      </c>
      <c r="P186" s="4">
        <f t="shared" si="100"/>
        <v>0.89808780310105307</v>
      </c>
      <c r="Q186" s="4">
        <f t="shared" si="101"/>
        <v>1.1347066796991714</v>
      </c>
      <c r="R186" s="4">
        <f t="shared" si="102"/>
        <v>1.2634700242876771</v>
      </c>
    </row>
    <row r="187" spans="1:18" x14ac:dyDescent="0.25">
      <c r="A187" s="1">
        <v>1009</v>
      </c>
      <c r="B187" s="1">
        <v>2015</v>
      </c>
      <c r="C187" s="2">
        <v>2.1759991068392992E-4</v>
      </c>
      <c r="D187" s="2">
        <v>-2.0571840927004814E-2</v>
      </c>
      <c r="E187" s="2">
        <v>3.5961712710559368E-3</v>
      </c>
      <c r="F187" s="2">
        <v>6.5405890345573425E-3</v>
      </c>
      <c r="G187" s="2">
        <v>-1.0217480361461639E-2</v>
      </c>
      <c r="H187" s="2">
        <v>8.2366093993186951E-3</v>
      </c>
      <c r="I187" s="2">
        <v>1.8453598022460938E-2</v>
      </c>
      <c r="K187" s="1">
        <v>2014</v>
      </c>
      <c r="L187" s="4">
        <f t="shared" si="96"/>
        <v>1.0037279549590701</v>
      </c>
      <c r="M187" s="4">
        <f t="shared" si="97"/>
        <v>0.84825436671890675</v>
      </c>
      <c r="N187" s="4">
        <f t="shared" si="98"/>
        <v>1.0269934803461771</v>
      </c>
      <c r="O187" s="4">
        <f t="shared" si="99"/>
        <v>1.0132061761600983</v>
      </c>
      <c r="P187" s="4">
        <f t="shared" si="100"/>
        <v>0.88594679043424529</v>
      </c>
      <c r="Q187" s="4">
        <f t="shared" si="101"/>
        <v>1.1512501948482945</v>
      </c>
      <c r="R187" s="4">
        <f t="shared" si="102"/>
        <v>1.2994584903920998</v>
      </c>
    </row>
    <row r="188" spans="1:18" x14ac:dyDescent="0.25">
      <c r="A188" s="1">
        <v>1009</v>
      </c>
      <c r="B188" s="1">
        <v>2016</v>
      </c>
      <c r="C188" s="2">
        <v>3.7830934161320329E-4</v>
      </c>
      <c r="D188" s="2">
        <v>-2.0571840927004814E-2</v>
      </c>
      <c r="E188" s="2">
        <v>2.9436624608933926E-3</v>
      </c>
      <c r="F188" s="2">
        <v>8.9028850197792053E-3</v>
      </c>
      <c r="G188" s="2">
        <v>-8.3469841629266739E-3</v>
      </c>
      <c r="H188" s="2">
        <v>1.4319796115159988E-2</v>
      </c>
      <c r="I188" s="2">
        <v>2.266693115234375E-2</v>
      </c>
      <c r="K188" s="1">
        <v>2015</v>
      </c>
      <c r="L188" s="4">
        <f t="shared" si="96"/>
        <v>1.0039463898372631</v>
      </c>
      <c r="M188" s="4">
        <f t="shared" si="97"/>
        <v>0.83098247920091617</v>
      </c>
      <c r="N188" s="4">
        <f t="shared" si="98"/>
        <v>1.0306933735331636</v>
      </c>
      <c r="O188" s="4">
        <f t="shared" si="99"/>
        <v>1.0198548608204698</v>
      </c>
      <c r="P188" s="4">
        <f t="shared" si="100"/>
        <v>0.87694073445197773</v>
      </c>
      <c r="Q188" s="4">
        <f t="shared" si="101"/>
        <v>1.160771751867318</v>
      </c>
      <c r="R188" s="4">
        <f t="shared" si="102"/>
        <v>1.3236607980412196</v>
      </c>
    </row>
    <row r="189" spans="1:18" x14ac:dyDescent="0.25">
      <c r="A189" s="1">
        <v>1009</v>
      </c>
      <c r="B189" s="1">
        <v>2017</v>
      </c>
      <c r="C189" s="2">
        <v>2.9898359207436442E-4</v>
      </c>
      <c r="D189" s="2">
        <v>-2.0571840927004814E-2</v>
      </c>
      <c r="E189" s="2">
        <v>4.4360794126987457E-3</v>
      </c>
      <c r="F189" s="2">
        <v>1.1374831199645996E-2</v>
      </c>
      <c r="G189" s="2">
        <v>-4.4619468972086906E-3</v>
      </c>
      <c r="H189" s="2">
        <v>1.1317151598632336E-2</v>
      </c>
      <c r="I189" s="2">
        <v>1.5779495239257813E-2</v>
      </c>
      <c r="K189" s="1">
        <v>2016</v>
      </c>
      <c r="L189" s="4">
        <f t="shared" si="96"/>
        <v>1.0043262639854564</v>
      </c>
      <c r="M189" s="4">
        <f t="shared" si="97"/>
        <v>0.81406227640173001</v>
      </c>
      <c r="N189" s="4">
        <f t="shared" si="98"/>
        <v>1.0337318568661118</v>
      </c>
      <c r="O189" s="4">
        <f t="shared" si="99"/>
        <v>1.0289750491373904</v>
      </c>
      <c r="P189" s="4">
        <f t="shared" si="100"/>
        <v>0.86965138837977518</v>
      </c>
      <c r="Q189" s="4">
        <f t="shared" si="101"/>
        <v>1.1775133487369911</v>
      </c>
      <c r="R189" s="4">
        <f t="shared" si="102"/>
        <v>1.3540067517658059</v>
      </c>
    </row>
    <row r="190" spans="1:18" x14ac:dyDescent="0.25">
      <c r="A190" s="1">
        <v>1009</v>
      </c>
      <c r="B190" s="1">
        <v>2018</v>
      </c>
      <c r="C190" s="2">
        <v>4.5234485878609121E-4</v>
      </c>
      <c r="D190" s="2">
        <v>-2.0571840927004814E-2</v>
      </c>
      <c r="E190" s="2">
        <v>3.2250399235635996E-3</v>
      </c>
      <c r="F190" s="2">
        <v>1.3412937521934509E-2</v>
      </c>
      <c r="G190" s="2">
        <v>-3.4815187100321054E-3</v>
      </c>
      <c r="H190" s="2">
        <v>1.7122194170951843E-2</v>
      </c>
      <c r="I190" s="2">
        <v>2.0604133605957031E-2</v>
      </c>
      <c r="K190" s="1">
        <v>2017</v>
      </c>
      <c r="L190" s="4">
        <f t="shared" si="96"/>
        <v>1.0046265859529107</v>
      </c>
      <c r="M190" s="4">
        <f t="shared" si="97"/>
        <v>0.79748659742817352</v>
      </c>
      <c r="N190" s="4">
        <f t="shared" si="98"/>
        <v>1.0383277598330545</v>
      </c>
      <c r="O190" s="4">
        <f t="shared" si="99"/>
        <v>1.0407462876354874</v>
      </c>
      <c r="P190" s="4">
        <f t="shared" si="100"/>
        <v>0.86577969413625089</v>
      </c>
      <c r="Q190" s="4">
        <f t="shared" si="101"/>
        <v>1.1909151378142668</v>
      </c>
      <c r="R190" s="4">
        <f t="shared" si="102"/>
        <v>1.3755417537539683</v>
      </c>
    </row>
    <row r="191" spans="1:18" x14ac:dyDescent="0.25">
      <c r="A191" s="1">
        <v>1009</v>
      </c>
      <c r="B191" s="1">
        <v>2019</v>
      </c>
      <c r="C191" s="2">
        <v>3.3737070043571293E-4</v>
      </c>
      <c r="D191" s="2">
        <v>-2.0571840927004814E-2</v>
      </c>
      <c r="E191" s="2">
        <v>3.7655478809028864E-3</v>
      </c>
      <c r="F191" s="2">
        <v>1.4398280531167984E-2</v>
      </c>
      <c r="G191" s="2">
        <v>-2.0706418436020613E-3</v>
      </c>
      <c r="H191" s="2">
        <v>1.2770183384418488E-2</v>
      </c>
      <c r="I191" s="2">
        <v>1.4840126037597656E-2</v>
      </c>
      <c r="K191" s="1">
        <v>2018</v>
      </c>
      <c r="L191" s="4">
        <f t="shared" si="96"/>
        <v>1.0050811264208377</v>
      </c>
      <c r="M191" s="4">
        <f t="shared" si="97"/>
        <v>0.78124842719491749</v>
      </c>
      <c r="N191" s="4">
        <f t="shared" si="98"/>
        <v>1.0416818138842781</v>
      </c>
      <c r="O191" s="4">
        <f t="shared" si="99"/>
        <v>1.0547997912578706</v>
      </c>
      <c r="P191" s="4">
        <f t="shared" si="100"/>
        <v>0.86277070689436053</v>
      </c>
      <c r="Q191" s="4">
        <f t="shared" si="101"/>
        <v>1.2114817886826916</v>
      </c>
      <c r="R191" s="4">
        <f t="shared" si="102"/>
        <v>1.4041775951215381</v>
      </c>
    </row>
    <row r="192" spans="1:18" x14ac:dyDescent="0.25">
      <c r="A192" s="1">
        <v>1009</v>
      </c>
      <c r="B192" s="1">
        <v>2020</v>
      </c>
      <c r="C192" s="2">
        <v>3.382358408998698E-4</v>
      </c>
      <c r="D192" s="2">
        <v>-2.0571840927004814E-2</v>
      </c>
      <c r="E192" s="2">
        <v>4.2009847238659859E-3</v>
      </c>
      <c r="F192" s="2">
        <v>1.3978291302919388E-2</v>
      </c>
      <c r="G192" s="2">
        <v>-2.0543290302157402E-3</v>
      </c>
      <c r="H192" s="2">
        <v>1.2802930548787117E-2</v>
      </c>
      <c r="I192" s="2">
        <v>1.4857292175292969E-2</v>
      </c>
      <c r="K192" s="1">
        <v>2019</v>
      </c>
      <c r="L192" s="4">
        <f t="shared" si="96"/>
        <v>1.005420268549545</v>
      </c>
      <c r="M192" s="4">
        <f t="shared" si="97"/>
        <v>0.76534089345558443</v>
      </c>
      <c r="N192" s="4">
        <f t="shared" si="98"/>
        <v>1.0456117110955683</v>
      </c>
      <c r="O192" s="4">
        <f t="shared" si="99"/>
        <v>1.0700969567255034</v>
      </c>
      <c r="P192" s="4">
        <f t="shared" si="100"/>
        <v>0.86098606608084882</v>
      </c>
      <c r="Q192" s="4">
        <f t="shared" si="101"/>
        <v>1.2270518378896331</v>
      </c>
      <c r="R192" s="4">
        <f t="shared" si="102"/>
        <v>1.4251711558743307</v>
      </c>
    </row>
    <row r="193" spans="1:18" x14ac:dyDescent="0.25">
      <c r="A193" s="1">
        <v>1009</v>
      </c>
      <c r="B193" s="1">
        <v>2021</v>
      </c>
      <c r="C193" s="2">
        <v>2.3021244851406664E-4</v>
      </c>
      <c r="D193" s="2">
        <v>-1.0285920463502407E-2</v>
      </c>
      <c r="E193" s="2">
        <v>1.8208585679531097E-3</v>
      </c>
      <c r="F193" s="2">
        <v>6.4215920865535736E-3</v>
      </c>
      <c r="G193" s="2">
        <v>-1.8132573459297419E-3</v>
      </c>
      <c r="H193" s="2">
        <v>8.7140202522277832E-3</v>
      </c>
      <c r="I193" s="2">
        <v>1.0527610778808594E-2</v>
      </c>
      <c r="K193" s="1">
        <v>2020</v>
      </c>
      <c r="L193" s="4">
        <f t="shared" si="96"/>
        <v>1.0057603952378111</v>
      </c>
      <c r="M193" s="4">
        <f t="shared" si="97"/>
        <v>0.74975726389430719</v>
      </c>
      <c r="N193" s="4">
        <f t="shared" si="98"/>
        <v>1.0500135494751359</v>
      </c>
      <c r="O193" s="4">
        <f t="shared" si="99"/>
        <v>1.0851601170621361</v>
      </c>
      <c r="P193" s="4">
        <f t="shared" si="100"/>
        <v>0.85921913296309771</v>
      </c>
      <c r="Q193" s="4">
        <f t="shared" si="101"/>
        <v>1.2428626940272618</v>
      </c>
      <c r="R193" s="4">
        <f t="shared" si="102"/>
        <v>1.4465034175552678</v>
      </c>
    </row>
    <row r="194" spans="1:18" x14ac:dyDescent="0.25">
      <c r="A194" s="1">
        <v>1009</v>
      </c>
      <c r="B194" s="1">
        <v>2022</v>
      </c>
      <c r="C194" s="2">
        <v>3.8112472975626588E-4</v>
      </c>
      <c r="D194" s="2">
        <v>-2.0571840927004814E-2</v>
      </c>
      <c r="E194" s="2">
        <v>2.0545404404401779E-3</v>
      </c>
      <c r="F194" s="2">
        <v>1.1169305071234703E-2</v>
      </c>
      <c r="G194" s="2">
        <v>-6.9668707437813282E-3</v>
      </c>
      <c r="H194" s="2">
        <v>1.4426364563405514E-2</v>
      </c>
      <c r="I194" s="2">
        <v>2.1392822265625E-2</v>
      </c>
      <c r="K194" s="1">
        <v>2021</v>
      </c>
      <c r="L194" s="4">
        <f t="shared" si="96"/>
        <v>1.0059919604545924</v>
      </c>
      <c r="M194" s="4">
        <f t="shared" si="97"/>
        <v>0.74208484689160958</v>
      </c>
      <c r="N194" s="4">
        <f t="shared" si="98"/>
        <v>1.0519272173737246</v>
      </c>
      <c r="O194" s="4">
        <f t="shared" si="99"/>
        <v>1.0921509949420793</v>
      </c>
      <c r="P194" s="4">
        <f t="shared" si="100"/>
        <v>0.85766255921936507</v>
      </c>
      <c r="Q194" s="4">
        <f t="shared" si="101"/>
        <v>1.2537403499386666</v>
      </c>
      <c r="R194" s="4">
        <f t="shared" si="102"/>
        <v>1.4618120829722605</v>
      </c>
    </row>
    <row r="195" spans="1:18" x14ac:dyDescent="0.25">
      <c r="A195" s="1">
        <v>1009</v>
      </c>
      <c r="B195" s="1">
        <v>2023</v>
      </c>
      <c r="C195" s="2">
        <v>2.8950689011253417E-4</v>
      </c>
      <c r="D195" s="2">
        <v>-2.0571840927004814E-2</v>
      </c>
      <c r="E195" s="2">
        <v>2.7177669107913971E-3</v>
      </c>
      <c r="F195" s="2">
        <v>8.6884088814258575E-3</v>
      </c>
      <c r="G195" s="2">
        <v>-8.8761579245328903E-3</v>
      </c>
      <c r="H195" s="2">
        <v>1.0958438739180565E-2</v>
      </c>
      <c r="I195" s="2">
        <v>1.9834518432617188E-2</v>
      </c>
      <c r="K195" s="1">
        <v>2022</v>
      </c>
      <c r="L195" s="4">
        <f t="shared" si="96"/>
        <v>1.0063754419411548</v>
      </c>
      <c r="M195" s="4">
        <f t="shared" si="97"/>
        <v>0.72697474960570374</v>
      </c>
      <c r="N195" s="4">
        <f t="shared" si="98"/>
        <v>1.0540906660676173</v>
      </c>
      <c r="O195" s="4">
        <f t="shared" si="99"/>
        <v>1.1044179416954105</v>
      </c>
      <c r="P195" s="4">
        <f t="shared" si="100"/>
        <v>0.85170810108201711</v>
      </c>
      <c r="Q195" s="4">
        <f t="shared" si="101"/>
        <v>1.2719583591561263</v>
      </c>
      <c r="R195" s="4">
        <f t="shared" si="102"/>
        <v>1.4934212683983126</v>
      </c>
    </row>
    <row r="196" spans="1:18" x14ac:dyDescent="0.25">
      <c r="A196" s="1"/>
      <c r="B196" s="1"/>
      <c r="K196" s="1">
        <v>2023</v>
      </c>
      <c r="L196" s="4">
        <f t="shared" si="96"/>
        <v>1.006666836744003</v>
      </c>
      <c r="M196" s="4">
        <f t="shared" si="97"/>
        <v>0.7121723193486369</v>
      </c>
      <c r="N196" s="4">
        <f t="shared" si="98"/>
        <v>1.056959335222156</v>
      </c>
      <c r="O196" s="4">
        <f t="shared" si="99"/>
        <v>1.1140553827367987</v>
      </c>
      <c r="P196" s="4">
        <f t="shared" si="100"/>
        <v>0.84418165783555277</v>
      </c>
      <c r="Q196" s="4">
        <f t="shared" si="101"/>
        <v>1.2859736897293961</v>
      </c>
      <c r="R196" s="4">
        <f t="shared" si="102"/>
        <v>1.5233382739803716</v>
      </c>
    </row>
    <row r="197" spans="1:18" x14ac:dyDescent="0.25">
      <c r="B197" s="1" t="s">
        <v>10</v>
      </c>
      <c r="C197" s="2">
        <f>AVERAGE(C179:C195)</f>
        <v>3.9086539233240355E-4</v>
      </c>
      <c r="D197" s="2">
        <f t="shared" ref="D197:I197" si="103">AVERAGE(D179:D195)</f>
        <v>-1.9966786782092908E-2</v>
      </c>
      <c r="E197" s="2">
        <f t="shared" si="103"/>
        <v>3.258602015728898E-3</v>
      </c>
      <c r="F197" s="2">
        <f t="shared" si="103"/>
        <v>6.3533444395836658E-3</v>
      </c>
      <c r="G197" s="2">
        <f t="shared" si="103"/>
        <v>-9.9639748907921939E-3</v>
      </c>
      <c r="H197" s="2">
        <f t="shared" si="103"/>
        <v>1.4795068624045919E-2</v>
      </c>
      <c r="I197" s="2">
        <f t="shared" si="103"/>
        <v>2.4759068208582261E-2</v>
      </c>
      <c r="K197" s="2" t="s">
        <v>11</v>
      </c>
      <c r="L197" s="4">
        <f>AVERAGE(L179:L196)</f>
        <v>1.0037965083780516</v>
      </c>
      <c r="M197" s="4">
        <f>AVERAGE(M179:M196)</f>
        <v>0.84560406420365719</v>
      </c>
      <c r="N197" s="4">
        <f t="shared" ref="N197:R197" si="104">AVERAGE(N179:N196)</f>
        <v>1.0305600896268954</v>
      </c>
      <c r="O197" s="4">
        <f t="shared" si="104"/>
        <v>1.0358237094135061</v>
      </c>
      <c r="P197" s="4">
        <f t="shared" si="104"/>
        <v>0.90170681239454531</v>
      </c>
      <c r="Q197" s="4">
        <f t="shared" si="104"/>
        <v>1.1570432166481024</v>
      </c>
      <c r="R197" s="4">
        <f t="shared" si="104"/>
        <v>1.2913681194341737</v>
      </c>
    </row>
    <row r="198" spans="1:18" x14ac:dyDescent="0.25">
      <c r="B198" s="1"/>
      <c r="C198" s="15">
        <f t="shared" ref="C198:I198" si="105">C197-L198</f>
        <v>9.4867690092481638E-18</v>
      </c>
      <c r="D198" s="15">
        <f t="shared" si="105"/>
        <v>0</v>
      </c>
      <c r="E198" s="15">
        <f t="shared" si="105"/>
        <v>-2.5587171270657905E-17</v>
      </c>
      <c r="F198" s="15">
        <f t="shared" si="105"/>
        <v>1.7347234759768071E-17</v>
      </c>
      <c r="G198" s="15">
        <f t="shared" si="105"/>
        <v>0</v>
      </c>
      <c r="H198" s="15">
        <f t="shared" si="105"/>
        <v>1.9081958235744878E-17</v>
      </c>
      <c r="I198" s="15">
        <f t="shared" si="105"/>
        <v>0</v>
      </c>
      <c r="K198" s="2" t="s">
        <v>12</v>
      </c>
      <c r="L198" s="2">
        <f>LN(L196/L179)/17</f>
        <v>3.9086539233239406E-4</v>
      </c>
      <c r="M198" s="2">
        <f>LN(M196/M179)/17</f>
        <v>-1.9966786782092912E-2</v>
      </c>
      <c r="N198" s="2">
        <f t="shared" ref="N198:Q198" si="106">LN(N196/N179)/17</f>
        <v>3.2586020157289236E-3</v>
      </c>
      <c r="O198" s="2">
        <f t="shared" si="106"/>
        <v>6.3533444395836485E-3</v>
      </c>
      <c r="P198" s="2">
        <f t="shared" si="106"/>
        <v>-9.9639748907921818E-3</v>
      </c>
      <c r="Q198" s="2">
        <f t="shared" si="106"/>
        <v>1.47950686240459E-2</v>
      </c>
      <c r="R198" s="2">
        <f>LN(R196/R179)/17</f>
        <v>2.4759068208582254E-2</v>
      </c>
    </row>
    <row r="199" spans="1:18" x14ac:dyDescent="0.25">
      <c r="A199" s="1"/>
      <c r="B199" s="1"/>
      <c r="K199" s="2" t="s">
        <v>13</v>
      </c>
      <c r="L199" s="2">
        <f>LN(L196/L197)</f>
        <v>2.8553918410173886E-3</v>
      </c>
      <c r="M199" s="2">
        <f>LN(M196/M197)</f>
        <v>-0.17173133715363575</v>
      </c>
      <c r="N199" s="2">
        <f t="shared" ref="N199:R199" si="107">LN(N196/N197)</f>
        <v>2.5293803481832865E-2</v>
      </c>
      <c r="O199" s="2">
        <f t="shared" si="107"/>
        <v>7.2809890774056849E-2</v>
      </c>
      <c r="P199" s="2">
        <f t="shared" si="107"/>
        <v>-6.5921719695261852E-2</v>
      </c>
      <c r="Q199" s="2">
        <f t="shared" si="107"/>
        <v>0.10564836676284048</v>
      </c>
      <c r="R199" s="2">
        <f t="shared" si="107"/>
        <v>0.16520194546540984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4.3318832467775792E-5</v>
      </c>
      <c r="D201" s="2">
        <v>-2.0571840927004814E-2</v>
      </c>
      <c r="E201" s="2">
        <v>2.0548861939460039E-3</v>
      </c>
      <c r="F201" s="2">
        <v>1.6932934522628784E-4</v>
      </c>
      <c r="G201" s="2">
        <v>-1.8304307013750076E-2</v>
      </c>
      <c r="H201" s="2">
        <v>1.6397079452872276E-3</v>
      </c>
      <c r="I201" s="2">
        <v>1.9944190979003906E-2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5.9914856683462858E-4</v>
      </c>
      <c r="D202" s="2">
        <v>-2.0571840927004814E-2</v>
      </c>
      <c r="E202" s="2">
        <v>1.9673944916576147E-3</v>
      </c>
      <c r="F202" s="2">
        <v>2.6550143957138062E-4</v>
      </c>
      <c r="G202" s="2">
        <v>-1.7739797011017799E-2</v>
      </c>
      <c r="H202" s="2">
        <v>2.2679019719362259E-2</v>
      </c>
      <c r="I202" s="2">
        <v>4.0418624877929688E-2</v>
      </c>
      <c r="K202" s="1">
        <v>2007</v>
      </c>
      <c r="L202" s="4">
        <f t="shared" ref="L202:L218" si="108">L201*EXP(C201)</f>
        <v>1.0000433197707419</v>
      </c>
      <c r="M202" s="4">
        <f t="shared" ref="M202:M218" si="109">M201*EXP(D201)</f>
        <v>0.97963831582170435</v>
      </c>
      <c r="N202" s="4">
        <f t="shared" ref="N202:N218" si="110">N201*EXP(E201)</f>
        <v>1.0020569989194701</v>
      </c>
      <c r="O202" s="4">
        <f t="shared" ref="O202:O218" si="111">O201*EXP(F201)</f>
        <v>1.0001693436822492</v>
      </c>
      <c r="P202" s="4">
        <f t="shared" ref="P202:P218" si="112">P201*EXP(G201)</f>
        <v>0.98186219933832009</v>
      </c>
      <c r="Q202" s="4">
        <f t="shared" ref="Q202:Q218" si="113">Q201*EXP(H201)</f>
        <v>1.0016410530014261</v>
      </c>
      <c r="R202" s="4">
        <f t="shared" ref="R202:R218" si="114">R201*EXP(I201)</f>
        <v>1.0201444051775039</v>
      </c>
    </row>
    <row r="203" spans="1:18" x14ac:dyDescent="0.25">
      <c r="A203" s="1">
        <v>1010</v>
      </c>
      <c r="B203" s="1">
        <v>2009</v>
      </c>
      <c r="C203" s="2">
        <v>1.1849262518808246E-3</v>
      </c>
      <c r="D203" s="2">
        <v>-2.0571840927004814E-2</v>
      </c>
      <c r="E203" s="2">
        <v>2.1119164302945137E-3</v>
      </c>
      <c r="F203" s="2">
        <v>4.154592752456665E-4</v>
      </c>
      <c r="G203" s="2">
        <v>-1.6859538853168488E-2</v>
      </c>
      <c r="H203" s="2">
        <v>4.4851925224065781E-2</v>
      </c>
      <c r="I203" s="2">
        <v>6.1712265014648438E-2</v>
      </c>
      <c r="K203" s="1">
        <v>2008</v>
      </c>
      <c r="L203" s="4">
        <f t="shared" si="108"/>
        <v>1.0006426738256868</v>
      </c>
      <c r="M203" s="4">
        <f t="shared" si="109"/>
        <v>0.95969122982598531</v>
      </c>
      <c r="N203" s="4">
        <f t="shared" si="110"/>
        <v>1.0040303809133824</v>
      </c>
      <c r="O203" s="4">
        <f t="shared" si="111"/>
        <v>1.0004349253374079</v>
      </c>
      <c r="P203" s="4">
        <f t="shared" si="112"/>
        <v>0.96459774990190561</v>
      </c>
      <c r="Q203" s="4">
        <f t="shared" si="113"/>
        <v>1.0246168395845501</v>
      </c>
      <c r="R203" s="4">
        <f t="shared" si="114"/>
        <v>1.0622218675779813</v>
      </c>
    </row>
    <row r="204" spans="1:18" x14ac:dyDescent="0.25">
      <c r="A204" s="1">
        <v>1010</v>
      </c>
      <c r="B204" s="1">
        <v>2010</v>
      </c>
      <c r="C204" s="2">
        <v>2.3251103993970901E-4</v>
      </c>
      <c r="D204" s="2">
        <v>-2.0571840927004814E-2</v>
      </c>
      <c r="E204" s="2">
        <v>1.1692141415551305E-3</v>
      </c>
      <c r="F204" s="2">
        <v>6.4795464277267456E-4</v>
      </c>
      <c r="G204" s="2">
        <v>-1.8522161990404129E-2</v>
      </c>
      <c r="H204" s="2">
        <v>8.8010272011160851E-3</v>
      </c>
      <c r="I204" s="2">
        <v>2.7321815490722656E-2</v>
      </c>
      <c r="K204" s="1">
        <v>2009</v>
      </c>
      <c r="L204" s="4">
        <f t="shared" si="108"/>
        <v>1.0018290643524825</v>
      </c>
      <c r="M204" s="4">
        <f t="shared" si="109"/>
        <v>0.94015030009558842</v>
      </c>
      <c r="N204" s="4">
        <f t="shared" si="110"/>
        <v>1.0061530498320719</v>
      </c>
      <c r="O204" s="4">
        <f t="shared" si="111"/>
        <v>1.0008506516591174</v>
      </c>
      <c r="P204" s="4">
        <f t="shared" si="112"/>
        <v>0.94847140005377462</v>
      </c>
      <c r="Q204" s="4">
        <f t="shared" si="113"/>
        <v>1.0716190684348004</v>
      </c>
      <c r="R204" s="4">
        <f t="shared" si="114"/>
        <v>1.1298389278873227</v>
      </c>
    </row>
    <row r="205" spans="1:18" x14ac:dyDescent="0.25">
      <c r="A205" s="1">
        <v>1010</v>
      </c>
      <c r="B205" s="1">
        <v>2011</v>
      </c>
      <c r="C205" s="2">
        <v>1.3802199100609869E-4</v>
      </c>
      <c r="D205" s="2">
        <v>-2.0571840927004814E-2</v>
      </c>
      <c r="E205" s="2">
        <v>9.670309373177588E-4</v>
      </c>
      <c r="F205" s="2">
        <v>1.0054036974906921E-3</v>
      </c>
      <c r="G205" s="2">
        <v>-1.8461383879184723E-2</v>
      </c>
      <c r="H205" s="2">
        <v>5.2244197577238083E-3</v>
      </c>
      <c r="I205" s="2">
        <v>2.3686408996582031E-2</v>
      </c>
      <c r="K205" s="1">
        <v>2010</v>
      </c>
      <c r="L205" s="4">
        <f t="shared" si="108"/>
        <v>1.0020620277523085</v>
      </c>
      <c r="M205" s="4">
        <f t="shared" si="109"/>
        <v>0.92100725660491223</v>
      </c>
      <c r="N205" s="4">
        <f t="shared" si="110"/>
        <v>1.0073301462112738</v>
      </c>
      <c r="O205" s="4">
        <f t="shared" si="111"/>
        <v>1.0014993676321486</v>
      </c>
      <c r="P205" s="4">
        <f t="shared" si="112"/>
        <v>0.93106535554884473</v>
      </c>
      <c r="Q205" s="4">
        <f t="shared" si="113"/>
        <v>1.0810920418070435</v>
      </c>
      <c r="R205" s="4">
        <f t="shared" si="114"/>
        <v>1.1611337475269294</v>
      </c>
    </row>
    <row r="206" spans="1:18" x14ac:dyDescent="0.25">
      <c r="A206" s="1">
        <v>1010</v>
      </c>
      <c r="B206" s="1">
        <v>2012</v>
      </c>
      <c r="C206" s="2">
        <v>1.5263356908690184E-4</v>
      </c>
      <c r="D206" s="2">
        <v>-2.0571840927004814E-2</v>
      </c>
      <c r="E206" s="2">
        <v>1.109861652366817E-3</v>
      </c>
      <c r="F206" s="2">
        <v>1.5477463603019714E-3</v>
      </c>
      <c r="G206" s="2">
        <v>-1.7761599272489548E-2</v>
      </c>
      <c r="H206" s="2">
        <v>5.7774982415139675E-3</v>
      </c>
      <c r="I206" s="2">
        <v>2.3539543151855469E-2</v>
      </c>
      <c r="K206" s="1">
        <v>2011</v>
      </c>
      <c r="L206" s="4">
        <f t="shared" si="108"/>
        <v>1.0022003438936056</v>
      </c>
      <c r="M206" s="4">
        <f t="shared" si="109"/>
        <v>0.90225399772000447</v>
      </c>
      <c r="N206" s="4">
        <f t="shared" si="110"/>
        <v>1.0083047367804199</v>
      </c>
      <c r="O206" s="4">
        <f t="shared" si="111"/>
        <v>1.0025067851451857</v>
      </c>
      <c r="P206" s="4">
        <f t="shared" si="112"/>
        <v>0.91403429280865023</v>
      </c>
      <c r="Q206" s="4">
        <f t="shared" si="113"/>
        <v>1.0867549001241863</v>
      </c>
      <c r="R206" s="4">
        <f t="shared" si="114"/>
        <v>1.1889651481269352</v>
      </c>
    </row>
    <row r="207" spans="1:18" x14ac:dyDescent="0.25">
      <c r="A207" s="1">
        <v>1010</v>
      </c>
      <c r="B207" s="1">
        <v>2013</v>
      </c>
      <c r="C207" s="2">
        <v>6.9792324211448431E-5</v>
      </c>
      <c r="D207" s="2">
        <v>-2.0571840927004814E-2</v>
      </c>
      <c r="E207" s="2">
        <v>7.0263177622109652E-4</v>
      </c>
      <c r="F207" s="2">
        <v>2.3537799715995789E-3</v>
      </c>
      <c r="G207" s="2">
        <v>-1.7445636913180351E-2</v>
      </c>
      <c r="H207" s="2">
        <v>2.6417847257107496E-3</v>
      </c>
      <c r="I207" s="2">
        <v>2.0087242126464844E-2</v>
      </c>
      <c r="K207" s="1">
        <v>2012</v>
      </c>
      <c r="L207" s="4">
        <f t="shared" si="108"/>
        <v>1.0023533249837622</v>
      </c>
      <c r="M207" s="4">
        <f t="shared" si="109"/>
        <v>0.88388258676982512</v>
      </c>
      <c r="N207" s="4">
        <f t="shared" si="110"/>
        <v>1.0094244367827832</v>
      </c>
      <c r="O207" s="4">
        <f t="shared" si="111"/>
        <v>1.0040596127547268</v>
      </c>
      <c r="P207" s="4">
        <f t="shared" si="112"/>
        <v>0.8979429093634651</v>
      </c>
      <c r="Q207" s="4">
        <f t="shared" si="113"/>
        <v>1.0930517972891698</v>
      </c>
      <c r="R207" s="4">
        <f t="shared" si="114"/>
        <v>1.2172848533244665</v>
      </c>
    </row>
    <row r="208" spans="1:18" x14ac:dyDescent="0.25">
      <c r="A208" s="1">
        <v>1010</v>
      </c>
      <c r="B208" s="1">
        <v>2014</v>
      </c>
      <c r="C208" s="2">
        <v>7.3041825089603662E-5</v>
      </c>
      <c r="D208" s="2">
        <v>-2.0571840927004814E-2</v>
      </c>
      <c r="E208" s="2">
        <v>5.8153684949502349E-4</v>
      </c>
      <c r="F208" s="2">
        <v>3.514118492603302E-3</v>
      </c>
      <c r="G208" s="2">
        <v>-1.6403144225478172E-2</v>
      </c>
      <c r="H208" s="2">
        <v>2.7647849638015032E-3</v>
      </c>
      <c r="I208" s="2">
        <v>1.9167900085449219E-2</v>
      </c>
      <c r="K208" s="1">
        <v>2013</v>
      </c>
      <c r="L208" s="4">
        <f t="shared" si="108"/>
        <v>1.0024232839932663</v>
      </c>
      <c r="M208" s="4">
        <f t="shared" si="109"/>
        <v>0.86588524868732297</v>
      </c>
      <c r="N208" s="4">
        <f t="shared" si="110"/>
        <v>1.0101339396982181</v>
      </c>
      <c r="O208" s="4">
        <f t="shared" si="111"/>
        <v>1.0064257317308358</v>
      </c>
      <c r="P208" s="4">
        <f t="shared" si="112"/>
        <v>0.88241357680760124</v>
      </c>
      <c r="Q208" s="4">
        <f t="shared" si="113"/>
        <v>1.0959432224114098</v>
      </c>
      <c r="R208" s="4">
        <f t="shared" si="114"/>
        <v>1.2419839871536185</v>
      </c>
    </row>
    <row r="209" spans="1:18" x14ac:dyDescent="0.25">
      <c r="A209" s="1">
        <v>1010</v>
      </c>
      <c r="B209" s="1">
        <v>2015</v>
      </c>
      <c r="C209" s="2">
        <v>4.0164359234040603E-5</v>
      </c>
      <c r="D209" s="2">
        <v>-2.0571840927004814E-2</v>
      </c>
      <c r="E209" s="2">
        <v>9.402295108884573E-5</v>
      </c>
      <c r="F209" s="2">
        <v>5.1044672727584839E-3</v>
      </c>
      <c r="G209" s="2">
        <v>-1.5333185903728008E-2</v>
      </c>
      <c r="H209" s="2">
        <v>1.5203045913949609E-3</v>
      </c>
      <c r="I209" s="2">
        <v>1.685333251953125E-2</v>
      </c>
      <c r="K209" s="1">
        <v>2014</v>
      </c>
      <c r="L209" s="4">
        <f t="shared" si="108"/>
        <v>1.0024965054935249</v>
      </c>
      <c r="M209" s="4">
        <f t="shared" si="109"/>
        <v>0.84825436671890675</v>
      </c>
      <c r="N209" s="4">
        <f t="shared" si="110"/>
        <v>1.0107215406463204</v>
      </c>
      <c r="O209" s="4">
        <f t="shared" si="111"/>
        <v>1.009968652481839</v>
      </c>
      <c r="P209" s="4">
        <f t="shared" si="112"/>
        <v>0.86805728569185103</v>
      </c>
      <c r="Q209" s="4">
        <f t="shared" si="113"/>
        <v>1.0989774623315474</v>
      </c>
      <c r="R209" s="4">
        <f t="shared" si="114"/>
        <v>1.2660198345782241</v>
      </c>
    </row>
    <row r="210" spans="1:18" x14ac:dyDescent="0.25">
      <c r="A210" s="1">
        <v>1010</v>
      </c>
      <c r="B210" s="1">
        <v>2016</v>
      </c>
      <c r="C210" s="2">
        <v>1.0962064698105678E-4</v>
      </c>
      <c r="D210" s="2">
        <v>-2.0571840927004814E-2</v>
      </c>
      <c r="E210" s="2">
        <v>1.4523651916533709E-3</v>
      </c>
      <c r="F210" s="2">
        <v>7.1266070008277893E-3</v>
      </c>
      <c r="G210" s="2">
        <v>-1.1883247643709183E-2</v>
      </c>
      <c r="H210" s="2">
        <v>4.1493698954582214E-3</v>
      </c>
      <c r="I210" s="2">
        <v>1.6032218933105469E-2</v>
      </c>
      <c r="K210" s="1">
        <v>2015</v>
      </c>
      <c r="L210" s="4">
        <f t="shared" si="108"/>
        <v>1.0025367709319146</v>
      </c>
      <c r="M210" s="4">
        <f t="shared" si="109"/>
        <v>0.83098247920091617</v>
      </c>
      <c r="N210" s="4">
        <f t="shared" si="110"/>
        <v>1.0108165761359895</v>
      </c>
      <c r="O210" s="4">
        <f t="shared" si="111"/>
        <v>1.0151371844937733</v>
      </c>
      <c r="P210" s="4">
        <f t="shared" si="112"/>
        <v>0.85484872539448253</v>
      </c>
      <c r="Q210" s="4">
        <f t="shared" si="113"/>
        <v>1.1006495135048528</v>
      </c>
      <c r="R210" s="4">
        <f t="shared" si="114"/>
        <v>1.2875372990115503</v>
      </c>
    </row>
    <row r="211" spans="1:18" x14ac:dyDescent="0.25">
      <c r="A211" s="1">
        <v>1010</v>
      </c>
      <c r="B211" s="1">
        <v>2017</v>
      </c>
      <c r="C211" s="2">
        <v>2.9836664907634258E-4</v>
      </c>
      <c r="D211" s="2">
        <v>-2.0571840927004814E-2</v>
      </c>
      <c r="E211" s="2">
        <v>8.4335805149748921E-4</v>
      </c>
      <c r="F211" s="2">
        <v>9.418487548828125E-3</v>
      </c>
      <c r="G211" s="2">
        <v>-1.0011628270149231E-2</v>
      </c>
      <c r="H211" s="2">
        <v>1.1293798685073853E-2</v>
      </c>
      <c r="I211" s="2">
        <v>2.1306037902832031E-2</v>
      </c>
      <c r="K211" s="1">
        <v>2016</v>
      </c>
      <c r="L211" s="4">
        <f t="shared" si="108"/>
        <v>1.0026466756851715</v>
      </c>
      <c r="M211" s="4">
        <f t="shared" si="109"/>
        <v>0.81406227640173001</v>
      </c>
      <c r="N211" s="4">
        <f t="shared" si="110"/>
        <v>1.0122857175529973</v>
      </c>
      <c r="O211" s="4">
        <f t="shared" si="111"/>
        <v>1.0223975082683039</v>
      </c>
      <c r="P211" s="4">
        <f t="shared" si="112"/>
        <v>0.84475046518843266</v>
      </c>
      <c r="Q211" s="4">
        <f t="shared" si="113"/>
        <v>1.1052260036706805</v>
      </c>
      <c r="R211" s="4">
        <f t="shared" si="114"/>
        <v>1.3083457358806005</v>
      </c>
    </row>
    <row r="212" spans="1:18" x14ac:dyDescent="0.25">
      <c r="A212" s="1">
        <v>1010</v>
      </c>
      <c r="B212" s="1">
        <v>2018</v>
      </c>
      <c r="C212" s="2">
        <v>2.5301604182459414E-4</v>
      </c>
      <c r="D212" s="2">
        <v>-2.0571840927004814E-2</v>
      </c>
      <c r="E212" s="2">
        <v>8.5088139167055488E-4</v>
      </c>
      <c r="F212" s="2">
        <v>1.1583812534809113E-2</v>
      </c>
      <c r="G212" s="2">
        <v>-7.8841308131814003E-3</v>
      </c>
      <c r="H212" s="2">
        <v>9.5771839842200279E-3</v>
      </c>
      <c r="I212" s="2">
        <v>1.7460823059082031E-2</v>
      </c>
      <c r="K212" s="1">
        <v>2017</v>
      </c>
      <c r="L212" s="4">
        <f t="shared" si="108"/>
        <v>1.0029458766475781</v>
      </c>
      <c r="M212" s="4">
        <f t="shared" si="109"/>
        <v>0.79748659742817352</v>
      </c>
      <c r="N212" s="4">
        <f t="shared" si="110"/>
        <v>1.0131397969600617</v>
      </c>
      <c r="O212" s="4">
        <f t="shared" si="111"/>
        <v>1.0320724365455245</v>
      </c>
      <c r="P212" s="4">
        <f t="shared" si="112"/>
        <v>0.83633533242961577</v>
      </c>
      <c r="Q212" s="4">
        <f t="shared" si="113"/>
        <v>1.1177789554859816</v>
      </c>
      <c r="R212" s="4">
        <f t="shared" si="114"/>
        <v>1.3365204799896535</v>
      </c>
    </row>
    <row r="213" spans="1:18" x14ac:dyDescent="0.25">
      <c r="A213" s="1">
        <v>1010</v>
      </c>
      <c r="B213" s="1">
        <v>2019</v>
      </c>
      <c r="C213" s="2">
        <v>1.6581249656155705E-4</v>
      </c>
      <c r="D213" s="2">
        <v>-2.0571840927004814E-2</v>
      </c>
      <c r="E213" s="2">
        <v>1.2671678632614203E-5</v>
      </c>
      <c r="F213" s="2">
        <v>1.3050314038991928E-2</v>
      </c>
      <c r="G213" s="2">
        <v>-7.3430426418781281E-3</v>
      </c>
      <c r="H213" s="2">
        <v>6.276348140090704E-3</v>
      </c>
      <c r="I213" s="2">
        <v>1.3619422912597656E-2</v>
      </c>
      <c r="K213" s="1">
        <v>2018</v>
      </c>
      <c r="L213" s="4">
        <f t="shared" si="108"/>
        <v>1.0031996701490116</v>
      </c>
      <c r="M213" s="4">
        <f t="shared" si="109"/>
        <v>0.78124842719491749</v>
      </c>
      <c r="N213" s="4">
        <f t="shared" si="110"/>
        <v>1.0140022256206724</v>
      </c>
      <c r="O213" s="4">
        <f t="shared" si="111"/>
        <v>1.0440972824911678</v>
      </c>
      <c r="P213" s="4">
        <f t="shared" si="112"/>
        <v>0.82976748018934299</v>
      </c>
      <c r="Q213" s="4">
        <f t="shared" si="113"/>
        <v>1.1285355569536468</v>
      </c>
      <c r="R213" s="4">
        <f t="shared" si="114"/>
        <v>1.3600621580297803</v>
      </c>
    </row>
    <row r="214" spans="1:18" x14ac:dyDescent="0.25">
      <c r="A214" s="1">
        <v>1010</v>
      </c>
      <c r="B214" s="1">
        <v>2020</v>
      </c>
      <c r="C214" s="2">
        <v>1.2503944162745029E-4</v>
      </c>
      <c r="D214" s="2">
        <v>-2.0571840927004814E-2</v>
      </c>
      <c r="E214" s="2">
        <v>6.9025321863591671E-4</v>
      </c>
      <c r="F214" s="2">
        <v>1.3325873762369156E-2</v>
      </c>
      <c r="G214" s="2">
        <v>-6.4306743443012238E-3</v>
      </c>
      <c r="H214" s="2">
        <v>4.7330032102763653E-3</v>
      </c>
      <c r="I214" s="2">
        <v>1.1163711547851563E-2</v>
      </c>
      <c r="K214" s="1">
        <v>2019</v>
      </c>
      <c r="L214" s="4">
        <f t="shared" si="108"/>
        <v>1.0033660269825087</v>
      </c>
      <c r="M214" s="4">
        <f t="shared" si="109"/>
        <v>0.76534089345558443</v>
      </c>
      <c r="N214" s="4">
        <f t="shared" si="110"/>
        <v>1.0140150748124184</v>
      </c>
      <c r="O214" s="4">
        <f t="shared" si="111"/>
        <v>1.057812378417651</v>
      </c>
      <c r="P214" s="4">
        <f t="shared" si="112"/>
        <v>0.82369677818909826</v>
      </c>
      <c r="Q214" s="4">
        <f t="shared" si="113"/>
        <v>1.135640913518464</v>
      </c>
      <c r="R214" s="4">
        <f t="shared" si="114"/>
        <v>1.3787121324125853</v>
      </c>
    </row>
    <row r="215" spans="1:18" x14ac:dyDescent="0.25">
      <c r="A215" s="1">
        <v>1010</v>
      </c>
      <c r="B215" s="1">
        <v>2021</v>
      </c>
      <c r="C215" s="2">
        <v>9.8853968665935099E-5</v>
      </c>
      <c r="D215" s="2">
        <v>-2.0571840927004814E-2</v>
      </c>
      <c r="E215" s="2">
        <v>1.012599328532815E-3</v>
      </c>
      <c r="F215" s="2">
        <v>1.2308869510889053E-2</v>
      </c>
      <c r="G215" s="2">
        <v>-7.1515180170536041E-3</v>
      </c>
      <c r="H215" s="2">
        <v>3.7418287247419357E-3</v>
      </c>
      <c r="I215" s="2">
        <v>1.0892868041992188E-2</v>
      </c>
      <c r="K215" s="1">
        <v>2020</v>
      </c>
      <c r="L215" s="4">
        <f t="shared" si="108"/>
        <v>1.0034914951543421</v>
      </c>
      <c r="M215" s="4">
        <f t="shared" si="109"/>
        <v>0.74975726389430719</v>
      </c>
      <c r="N215" s="4">
        <f t="shared" si="110"/>
        <v>1.014715243600633</v>
      </c>
      <c r="O215" s="4">
        <f t="shared" si="111"/>
        <v>1.0720029938158713</v>
      </c>
      <c r="P215" s="4">
        <f t="shared" si="112"/>
        <v>0.81841684740315734</v>
      </c>
      <c r="Q215" s="4">
        <f t="shared" si="113"/>
        <v>1.1410286456268621</v>
      </c>
      <c r="R215" s="4">
        <f t="shared" si="114"/>
        <v>1.3941899109465379</v>
      </c>
    </row>
    <row r="216" spans="1:18" x14ac:dyDescent="0.25">
      <c r="A216" s="1">
        <v>1010</v>
      </c>
      <c r="B216" s="1">
        <v>2022</v>
      </c>
      <c r="C216" s="2">
        <v>1.3411841064225882E-4</v>
      </c>
      <c r="D216" s="2">
        <v>-2.0571840927004814E-2</v>
      </c>
      <c r="E216" s="2">
        <v>1.1960981646552682E-3</v>
      </c>
      <c r="F216" s="2">
        <v>1.0360065847635269E-2</v>
      </c>
      <c r="G216" s="2">
        <v>-8.8815586641430855E-3</v>
      </c>
      <c r="H216" s="2">
        <v>5.0766612403094769E-3</v>
      </c>
      <c r="I216" s="2">
        <v>1.3958930969238281E-2</v>
      </c>
      <c r="K216" s="1">
        <v>2021</v>
      </c>
      <c r="L216" s="4">
        <f t="shared" si="108"/>
        <v>1.0035906991744354</v>
      </c>
      <c r="M216" s="4">
        <f t="shared" si="109"/>
        <v>0.73449094327650821</v>
      </c>
      <c r="N216" s="4">
        <f t="shared" si="110"/>
        <v>1.015743263973484</v>
      </c>
      <c r="O216" s="4">
        <f t="shared" si="111"/>
        <v>1.0852796816642554</v>
      </c>
      <c r="P216" s="4">
        <f t="shared" si="112"/>
        <v>0.81258480341357964</v>
      </c>
      <c r="Q216" s="4">
        <f t="shared" si="113"/>
        <v>1.1453061772933431</v>
      </c>
      <c r="R216" s="4">
        <f t="shared" si="114"/>
        <v>1.4094596523258054</v>
      </c>
    </row>
    <row r="217" spans="1:18" x14ac:dyDescent="0.25">
      <c r="A217" s="1">
        <v>1010</v>
      </c>
      <c r="B217" s="1">
        <v>2023</v>
      </c>
      <c r="C217" s="2">
        <v>1.2770369357895106E-4</v>
      </c>
      <c r="D217" s="2">
        <v>-2.0571840927004814E-2</v>
      </c>
      <c r="E217" s="2">
        <v>1.0374842677265406E-3</v>
      </c>
      <c r="F217" s="2">
        <v>8.0589167773723602E-3</v>
      </c>
      <c r="G217" s="2">
        <v>-1.1347736231982708E-2</v>
      </c>
      <c r="H217" s="2">
        <v>4.8338510096073151E-3</v>
      </c>
      <c r="I217" s="2">
        <v>1.6180992126464844E-2</v>
      </c>
      <c r="K217" s="1">
        <v>2022</v>
      </c>
      <c r="L217" s="4">
        <f t="shared" si="108"/>
        <v>1.003725308190516</v>
      </c>
      <c r="M217" s="4">
        <f t="shared" si="109"/>
        <v>0.71953547065769352</v>
      </c>
      <c r="N217" s="4">
        <f t="shared" si="110"/>
        <v>1.0169589195040267</v>
      </c>
      <c r="O217" s="4">
        <f t="shared" si="111"/>
        <v>1.0965816943393476</v>
      </c>
      <c r="P217" s="4">
        <f t="shared" si="112"/>
        <v>0.8053997383319984</v>
      </c>
      <c r="Q217" s="4">
        <f t="shared" si="113"/>
        <v>1.1511352924742186</v>
      </c>
      <c r="R217" s="4">
        <f t="shared" si="114"/>
        <v>1.4292721613318535</v>
      </c>
    </row>
    <row r="218" spans="1:18" x14ac:dyDescent="0.25">
      <c r="A218" s="1"/>
      <c r="B218" s="1"/>
      <c r="K218" s="1">
        <v>2023</v>
      </c>
      <c r="L218" s="4">
        <f t="shared" si="108"/>
        <v>1.0038534958045522</v>
      </c>
      <c r="M218" s="4">
        <f t="shared" si="109"/>
        <v>0.70488451664908025</v>
      </c>
      <c r="N218" s="4">
        <f t="shared" si="110"/>
        <v>1.0180145458871315</v>
      </c>
      <c r="O218" s="4">
        <f t="shared" si="111"/>
        <v>1.1054546601782291</v>
      </c>
      <c r="P218" s="4">
        <f t="shared" si="112"/>
        <v>0.79631193505768094</v>
      </c>
      <c r="Q218" s="4">
        <f t="shared" si="113"/>
        <v>1.1567131794460999</v>
      </c>
      <c r="R218" s="4">
        <f t="shared" si="114"/>
        <v>1.4525873254599739</v>
      </c>
    </row>
    <row r="219" spans="1:18" x14ac:dyDescent="0.25">
      <c r="B219" s="1" t="s">
        <v>10</v>
      </c>
      <c r="C219" s="2">
        <f>AVERAGE(C201:C217)</f>
        <v>2.2624059462995159E-4</v>
      </c>
      <c r="D219" s="2">
        <f t="shared" ref="D219:I219" si="115">AVERAGE(D201:D217)</f>
        <v>-2.0571840927004814E-2</v>
      </c>
      <c r="E219" s="2">
        <f t="shared" si="115"/>
        <v>1.0502474539380807E-3</v>
      </c>
      <c r="F219" s="2">
        <f t="shared" si="115"/>
        <v>5.897453383487814E-3</v>
      </c>
      <c r="G219" s="2">
        <f t="shared" si="115"/>
        <v>-1.3397899511105874E-2</v>
      </c>
      <c r="H219" s="2">
        <f t="shared" si="115"/>
        <v>8.5636774858678967E-3</v>
      </c>
      <c r="I219" s="2">
        <f t="shared" si="115"/>
        <v>2.1961548749138329E-2</v>
      </c>
      <c r="K219" s="2" t="s">
        <v>11</v>
      </c>
      <c r="L219" s="4">
        <f>AVERAGE(L201:L218)</f>
        <v>1.0024114757103006</v>
      </c>
      <c r="M219" s="4">
        <f>AVERAGE(M201:M218)</f>
        <v>0.84436400946684231</v>
      </c>
      <c r="N219" s="4">
        <f t="shared" ref="N219:R219" si="116">AVERAGE(N201:N218)</f>
        <v>1.0104359218795196</v>
      </c>
      <c r="O219" s="4">
        <f t="shared" si="116"/>
        <v>1.0309306050354243</v>
      </c>
      <c r="P219" s="4">
        <f t="shared" si="116"/>
        <v>0.87836427083954449</v>
      </c>
      <c r="Q219" s="4">
        <f t="shared" si="116"/>
        <v>1.0964283679421267</v>
      </c>
      <c r="R219" s="4">
        <f t="shared" si="116"/>
        <v>1.2580155348189619</v>
      </c>
    </row>
    <row r="220" spans="1:18" x14ac:dyDescent="0.25">
      <c r="B220" s="1"/>
      <c r="C220" s="15">
        <f t="shared" ref="C220:I220" si="117">C219-L220</f>
        <v>-7.4809949901499806E-18</v>
      </c>
      <c r="D220" s="15">
        <f t="shared" si="117"/>
        <v>0</v>
      </c>
      <c r="E220" s="15">
        <f t="shared" si="117"/>
        <v>-8.8904578143811364E-18</v>
      </c>
      <c r="F220" s="15">
        <f t="shared" si="117"/>
        <v>-1.474514954580286E-17</v>
      </c>
      <c r="G220" s="15">
        <f t="shared" si="117"/>
        <v>0</v>
      </c>
      <c r="H220" s="15">
        <f t="shared" si="117"/>
        <v>1.3877787807814457E-17</v>
      </c>
      <c r="I220" s="15">
        <f t="shared" si="117"/>
        <v>0</v>
      </c>
      <c r="K220" s="2" t="s">
        <v>12</v>
      </c>
      <c r="L220" s="2">
        <f>LN(L218/L201)/17</f>
        <v>2.2624059462995907E-4</v>
      </c>
      <c r="M220" s="2">
        <f>LN(M218/M201)/17</f>
        <v>-2.0571840927004821E-2</v>
      </c>
      <c r="N220" s="2">
        <f t="shared" ref="N220:Q220" si="118">LN(N218/N201)/17</f>
        <v>1.0502474539380896E-3</v>
      </c>
      <c r="O220" s="2">
        <f t="shared" si="118"/>
        <v>5.8974533834878287E-3</v>
      </c>
      <c r="P220" s="2">
        <f t="shared" si="118"/>
        <v>-1.3397899511105872E-2</v>
      </c>
      <c r="Q220" s="2">
        <f t="shared" si="118"/>
        <v>8.5636774858678828E-3</v>
      </c>
      <c r="R220" s="2">
        <f>LN(R218/R201)/17</f>
        <v>2.1961548749138329E-2</v>
      </c>
    </row>
    <row r="221" spans="1:18" x14ac:dyDescent="0.25">
      <c r="A221" s="1"/>
      <c r="B221" s="1"/>
      <c r="K221" s="2" t="s">
        <v>13</v>
      </c>
      <c r="L221" s="2">
        <f>LN(L218/L219)</f>
        <v>1.4375173399806083E-3</v>
      </c>
      <c r="M221" s="2">
        <f>LN(M218/M219)</f>
        <v>-0.18054970923123279</v>
      </c>
      <c r="N221" s="2">
        <f t="shared" ref="N221:R221" si="119">LN(N218/N219)</f>
        <v>7.4723631574736687E-3</v>
      </c>
      <c r="O221" s="2">
        <f t="shared" si="119"/>
        <v>6.9794813153832694E-2</v>
      </c>
      <c r="P221" s="2">
        <f t="shared" si="119"/>
        <v>-9.8070407360924969E-2</v>
      </c>
      <c r="Q221" s="2">
        <f t="shared" si="119"/>
        <v>5.3524558432066348E-2</v>
      </c>
      <c r="R221" s="2">
        <f t="shared" si="119"/>
        <v>0.1438108217106446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6.2506896210834384E-4</v>
      </c>
      <c r="D223" s="2">
        <v>-2.0571840927004814E-2</v>
      </c>
      <c r="E223" s="2">
        <v>3.4028943628072739E-3</v>
      </c>
      <c r="F223" s="2">
        <v>6.7979097366333008E-4</v>
      </c>
      <c r="G223" s="2">
        <v>-1.5864087268710136E-2</v>
      </c>
      <c r="H223" s="2">
        <v>2.3660160601139069E-2</v>
      </c>
      <c r="I223" s="2">
        <v>3.9524078369140625E-2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7.7094323933124542E-4</v>
      </c>
      <c r="D224" s="2">
        <v>-2.0571840927004814E-2</v>
      </c>
      <c r="E224" s="2">
        <v>2.2785721812397242E-3</v>
      </c>
      <c r="F224" s="2">
        <v>1.0649561882019043E-3</v>
      </c>
      <c r="G224" s="2">
        <v>-1.6457369551062584E-2</v>
      </c>
      <c r="H224" s="2">
        <v>2.9181806370615959E-2</v>
      </c>
      <c r="I224" s="2">
        <v>4.56390380859375E-2</v>
      </c>
      <c r="K224" s="1">
        <v>2007</v>
      </c>
      <c r="L224" s="4">
        <f t="shared" ref="L224:L240" si="120">L223*EXP(C223)</f>
        <v>1.0006252643584219</v>
      </c>
      <c r="M224" s="4">
        <f t="shared" ref="M224:M240" si="121">M223*EXP(D223)</f>
        <v>0.97963831582170435</v>
      </c>
      <c r="N224" s="4">
        <f t="shared" ref="N224:N240" si="122">N223*EXP(E223)</f>
        <v>1.0034086907808306</v>
      </c>
      <c r="O224" s="4">
        <f t="shared" ref="O224:O240" si="123">O223*EXP(F223)</f>
        <v>1.0006800220839132</v>
      </c>
      <c r="P224" s="4">
        <f t="shared" ref="P224:P240" si="124">P223*EXP(G223)</f>
        <v>0.9842610845772356</v>
      </c>
      <c r="Q224" s="4">
        <f t="shared" ref="Q224:Q240" si="125">Q223*EXP(H223)</f>
        <v>1.0239422828260936</v>
      </c>
      <c r="R224" s="4">
        <f t="shared" ref="R224:R240" si="126">R223*EXP(I223)</f>
        <v>1.0403155476851695</v>
      </c>
    </row>
    <row r="225" spans="1:18" x14ac:dyDescent="0.25">
      <c r="A225" s="1">
        <v>1011</v>
      </c>
      <c r="B225" s="1">
        <v>2009</v>
      </c>
      <c r="C225" s="2">
        <v>8.5389101877808571E-4</v>
      </c>
      <c r="D225" s="2">
        <v>-2.0571840927004814E-2</v>
      </c>
      <c r="E225" s="2">
        <v>3.6665042862296104E-3</v>
      </c>
      <c r="F225" s="2">
        <v>1.6639828681945801E-3</v>
      </c>
      <c r="G225" s="2">
        <v>-1.4387462288141251E-2</v>
      </c>
      <c r="H225" s="2">
        <v>3.2321549952030182E-2</v>
      </c>
      <c r="I225" s="2">
        <v>4.6709060668945313E-2</v>
      </c>
      <c r="K225" s="1">
        <v>2008</v>
      </c>
      <c r="L225" s="4">
        <f t="shared" si="120"/>
        <v>1.0013969870800674</v>
      </c>
      <c r="M225" s="4">
        <f t="shared" si="121"/>
        <v>0.95969122982598531</v>
      </c>
      <c r="N225" s="4">
        <f t="shared" si="122"/>
        <v>1.0056976366839578</v>
      </c>
      <c r="O225" s="4">
        <f t="shared" si="123"/>
        <v>1.0017462701187907</v>
      </c>
      <c r="P225" s="4">
        <f t="shared" si="124"/>
        <v>0.96819529906809731</v>
      </c>
      <c r="Q225" s="4">
        <f t="shared" si="125"/>
        <v>1.0542630235756665</v>
      </c>
      <c r="R225" s="4">
        <f t="shared" si="126"/>
        <v>1.0888946688514245</v>
      </c>
    </row>
    <row r="226" spans="1:18" x14ac:dyDescent="0.25">
      <c r="A226" s="1">
        <v>1011</v>
      </c>
      <c r="B226" s="1">
        <v>2010</v>
      </c>
      <c r="C226" s="2">
        <v>2.0242181199137121E-4</v>
      </c>
      <c r="D226" s="2">
        <v>-2.0571840927004814E-2</v>
      </c>
      <c r="E226" s="2">
        <v>2.0403205417096615E-3</v>
      </c>
      <c r="F226" s="2">
        <v>2.5892853736877441E-3</v>
      </c>
      <c r="G226" s="2">
        <v>-1.5739813446998596E-2</v>
      </c>
      <c r="H226" s="2">
        <v>7.6620872132480145E-3</v>
      </c>
      <c r="I226" s="2">
        <v>2.3402214050292969E-2</v>
      </c>
      <c r="K226" s="1">
        <v>2009</v>
      </c>
      <c r="L226" s="4">
        <f t="shared" si="120"/>
        <v>1.0022524361517284</v>
      </c>
      <c r="M226" s="4">
        <f t="shared" si="121"/>
        <v>0.94015030009558842</v>
      </c>
      <c r="N226" s="4">
        <f t="shared" si="122"/>
        <v>1.0093917995730808</v>
      </c>
      <c r="O226" s="4">
        <f t="shared" si="123"/>
        <v>1.003414546357154</v>
      </c>
      <c r="P226" s="4">
        <f t="shared" si="124"/>
        <v>0.95436515462411109</v>
      </c>
      <c r="Q226" s="4">
        <f t="shared" si="125"/>
        <v>1.0888951049197517</v>
      </c>
      <c r="R226" s="4">
        <f t="shared" si="126"/>
        <v>1.1409624688417743</v>
      </c>
    </row>
    <row r="227" spans="1:18" x14ac:dyDescent="0.25">
      <c r="A227" s="1">
        <v>1011</v>
      </c>
      <c r="B227" s="1">
        <v>2011</v>
      </c>
      <c r="C227" s="2">
        <v>2.0791885617654771E-4</v>
      </c>
      <c r="D227" s="2">
        <v>-2.0571840927004814E-2</v>
      </c>
      <c r="E227" s="2">
        <v>3.1731205526739359E-3</v>
      </c>
      <c r="F227" s="2">
        <v>4.0035247802734375E-3</v>
      </c>
      <c r="G227" s="2">
        <v>-1.3187277130782604E-2</v>
      </c>
      <c r="H227" s="2">
        <v>7.8701619058847427E-3</v>
      </c>
      <c r="I227" s="2">
        <v>2.105712890625E-2</v>
      </c>
      <c r="K227" s="1">
        <v>2010</v>
      </c>
      <c r="L227" s="4">
        <f t="shared" si="120"/>
        <v>1.0024553344407539</v>
      </c>
      <c r="M227" s="4">
        <f t="shared" si="121"/>
        <v>0.92100725660491223</v>
      </c>
      <c r="N227" s="4">
        <f t="shared" si="122"/>
        <v>1.0114533848285734</v>
      </c>
      <c r="O227" s="4">
        <f t="shared" si="123"/>
        <v>1.0060160395164219</v>
      </c>
      <c r="P227" s="4">
        <f t="shared" si="124"/>
        <v>0.93946122535566257</v>
      </c>
      <c r="Q227" s="4">
        <f t="shared" si="125"/>
        <v>1.0972703591697714</v>
      </c>
      <c r="R227" s="4">
        <f t="shared" si="126"/>
        <v>1.1679784001050786</v>
      </c>
    </row>
    <row r="228" spans="1:18" x14ac:dyDescent="0.25">
      <c r="A228" s="1">
        <v>1011</v>
      </c>
      <c r="B228" s="1">
        <v>2012</v>
      </c>
      <c r="C228" s="2">
        <v>3.3529620850458741E-4</v>
      </c>
      <c r="D228" s="2">
        <v>-2.0571840927004814E-2</v>
      </c>
      <c r="E228" s="2">
        <v>2.3662217427045107E-3</v>
      </c>
      <c r="F228" s="2">
        <v>6.1296224594116211E-3</v>
      </c>
      <c r="G228" s="2">
        <v>-1.1740700341761112E-2</v>
      </c>
      <c r="H228" s="2">
        <v>1.2691658921539783E-2</v>
      </c>
      <c r="I228" s="2">
        <v>2.4432182312011719E-2</v>
      </c>
      <c r="K228" s="1">
        <v>2011</v>
      </c>
      <c r="L228" s="4">
        <f t="shared" si="120"/>
        <v>1.0026637854769584</v>
      </c>
      <c r="M228" s="4">
        <f t="shared" si="121"/>
        <v>0.90225399772000447</v>
      </c>
      <c r="N228" s="4">
        <f t="shared" si="122"/>
        <v>1.0146679457495056</v>
      </c>
      <c r="O228" s="4">
        <f t="shared" si="123"/>
        <v>1.010051722748494</v>
      </c>
      <c r="P228" s="4">
        <f t="shared" si="124"/>
        <v>0.92715362008561286</v>
      </c>
      <c r="Q228" s="4">
        <f t="shared" si="125"/>
        <v>1.1059401260354234</v>
      </c>
      <c r="R228" s="4">
        <f t="shared" si="126"/>
        <v>1.1928334413469739</v>
      </c>
    </row>
    <row r="229" spans="1:18" x14ac:dyDescent="0.25">
      <c r="A229" s="1">
        <v>1011</v>
      </c>
      <c r="B229" s="1">
        <v>2013</v>
      </c>
      <c r="C229" s="2">
        <v>2.5022405316121876E-4</v>
      </c>
      <c r="D229" s="2">
        <v>-2.0571840927004814E-2</v>
      </c>
      <c r="E229" s="2">
        <v>1.9546251278370619E-3</v>
      </c>
      <c r="F229" s="2">
        <v>9.2448294162750244E-3</v>
      </c>
      <c r="G229" s="2">
        <v>-9.1221621260046959E-3</v>
      </c>
      <c r="H229" s="2">
        <v>9.4715012237429619E-3</v>
      </c>
      <c r="I229" s="2">
        <v>1.8593788146972656E-2</v>
      </c>
      <c r="K229" s="1">
        <v>2012</v>
      </c>
      <c r="L229" s="4">
        <f t="shared" si="120"/>
        <v>1.0030000312104435</v>
      </c>
      <c r="M229" s="4">
        <f t="shared" si="121"/>
        <v>0.88388258676982512</v>
      </c>
      <c r="N229" s="4">
        <f t="shared" si="122"/>
        <v>1.0170717179117796</v>
      </c>
      <c r="O229" s="4">
        <f t="shared" si="123"/>
        <v>1.0162619722714783</v>
      </c>
      <c r="P229" s="4">
        <f t="shared" si="124"/>
        <v>0.91633183921414807</v>
      </c>
      <c r="Q229" s="4">
        <f t="shared" si="125"/>
        <v>1.1200657903485809</v>
      </c>
      <c r="R229" s="4">
        <f t="shared" si="126"/>
        <v>1.2223359026458622</v>
      </c>
    </row>
    <row r="230" spans="1:18" x14ac:dyDescent="0.25">
      <c r="A230" s="1">
        <v>1011</v>
      </c>
      <c r="B230" s="1">
        <v>2014</v>
      </c>
      <c r="C230" s="2">
        <v>1.5087329666130245E-4</v>
      </c>
      <c r="D230" s="2">
        <v>-2.0571840927004814E-2</v>
      </c>
      <c r="E230" s="2">
        <v>1.9161141244694591E-3</v>
      </c>
      <c r="F230" s="2">
        <v>1.3632118701934814E-2</v>
      </c>
      <c r="G230" s="2">
        <v>-4.8727346584200859E-3</v>
      </c>
      <c r="H230" s="2">
        <v>5.710868164896965E-3</v>
      </c>
      <c r="I230" s="2">
        <v>1.0583877563476563E-2</v>
      </c>
      <c r="K230" s="1">
        <v>2013</v>
      </c>
      <c r="L230" s="4">
        <f t="shared" si="120"/>
        <v>1.0032510373461503</v>
      </c>
      <c r="M230" s="4">
        <f t="shared" si="121"/>
        <v>0.86588524868732297</v>
      </c>
      <c r="N230" s="4">
        <f t="shared" si="122"/>
        <v>1.0190616560063674</v>
      </c>
      <c r="O230" s="4">
        <f t="shared" si="123"/>
        <v>1.0257007033519427</v>
      </c>
      <c r="P230" s="4">
        <f t="shared" si="124"/>
        <v>0.9080109216961475</v>
      </c>
      <c r="Q230" s="4">
        <f t="shared" si="125"/>
        <v>1.1307248940243213</v>
      </c>
      <c r="R230" s="4">
        <f t="shared" si="126"/>
        <v>1.2452763716461619</v>
      </c>
    </row>
    <row r="231" spans="1:18" x14ac:dyDescent="0.25">
      <c r="A231" s="1">
        <v>1011</v>
      </c>
      <c r="B231" s="1">
        <v>2015</v>
      </c>
      <c r="C231" s="2">
        <v>4.0029434603638947E-4</v>
      </c>
      <c r="D231" s="2">
        <v>-2.0571840927004814E-2</v>
      </c>
      <c r="E231" s="2">
        <v>2.4302564561367035E-3</v>
      </c>
      <c r="F231" s="2">
        <v>1.9446730613708496E-2</v>
      </c>
      <c r="G231" s="2">
        <v>1.7054404597729445E-3</v>
      </c>
      <c r="H231" s="2">
        <v>1.5151973813772202E-2</v>
      </c>
      <c r="I231" s="2">
        <v>1.3446807861328125E-2</v>
      </c>
      <c r="K231" s="1">
        <v>2014</v>
      </c>
      <c r="L231" s="4">
        <f t="shared" si="120"/>
        <v>1.0034024125564849</v>
      </c>
      <c r="M231" s="4">
        <f t="shared" si="121"/>
        <v>0.84825436671890675</v>
      </c>
      <c r="N231" s="4">
        <f t="shared" si="122"/>
        <v>1.0210161663736095</v>
      </c>
      <c r="O231" s="4">
        <f t="shared" si="123"/>
        <v>1.0397789170149143</v>
      </c>
      <c r="P231" s="4">
        <f t="shared" si="124"/>
        <v>0.90359718761841856</v>
      </c>
      <c r="Q231" s="4">
        <f t="shared" si="125"/>
        <v>1.1372007887148738</v>
      </c>
      <c r="R231" s="4">
        <f t="shared" si="126"/>
        <v>1.2585262179866676</v>
      </c>
    </row>
    <row r="232" spans="1:18" x14ac:dyDescent="0.25">
      <c r="A232" s="1">
        <v>1011</v>
      </c>
      <c r="B232" s="1">
        <v>2016</v>
      </c>
      <c r="C232" s="2">
        <v>1.9563933892641217E-4</v>
      </c>
      <c r="D232" s="2">
        <v>-2.0571840927004814E-2</v>
      </c>
      <c r="E232" s="2">
        <v>2.6024514809250832E-3</v>
      </c>
      <c r="F232" s="2">
        <v>2.6470422744750977E-2</v>
      </c>
      <c r="G232" s="2">
        <v>8.6966725066304207E-3</v>
      </c>
      <c r="H232" s="2">
        <v>7.4053560383617878E-3</v>
      </c>
      <c r="I232" s="2">
        <v>-1.2912750244140625E-3</v>
      </c>
      <c r="K232" s="1">
        <v>2015</v>
      </c>
      <c r="L232" s="4">
        <f t="shared" si="120"/>
        <v>1.0038041492701335</v>
      </c>
      <c r="M232" s="4">
        <f t="shared" si="121"/>
        <v>0.83098247920091617</v>
      </c>
      <c r="N232" s="4">
        <f t="shared" si="122"/>
        <v>1.0235005150832606</v>
      </c>
      <c r="O232" s="4">
        <f t="shared" si="123"/>
        <v>1.0601971075703158</v>
      </c>
      <c r="P232" s="4">
        <f t="shared" si="124"/>
        <v>0.90513953363734234</v>
      </c>
      <c r="Q232" s="4">
        <f t="shared" si="125"/>
        <v>1.1545628276996942</v>
      </c>
      <c r="R232" s="4">
        <f t="shared" si="126"/>
        <v>1.2755636711877167</v>
      </c>
    </row>
    <row r="233" spans="1:18" x14ac:dyDescent="0.25">
      <c r="A233" s="1">
        <v>1011</v>
      </c>
      <c r="B233" s="1">
        <v>2017</v>
      </c>
      <c r="C233" s="2">
        <v>4.107222193852067E-4</v>
      </c>
      <c r="D233" s="2">
        <v>-2.0571840927004814E-2</v>
      </c>
      <c r="E233" s="2">
        <v>2.734264126047492E-3</v>
      </c>
      <c r="F233" s="2">
        <v>3.3820092678070068E-2</v>
      </c>
      <c r="G233" s="2">
        <v>1.6393238678574562E-2</v>
      </c>
      <c r="H233" s="2">
        <v>1.5546691603958607E-2</v>
      </c>
      <c r="I233" s="2">
        <v>-8.4686279296875E-4</v>
      </c>
      <c r="K233" s="1">
        <v>2016</v>
      </c>
      <c r="L233" s="4">
        <f t="shared" si="120"/>
        <v>1.0040005520617381</v>
      </c>
      <c r="M233" s="4">
        <f t="shared" si="121"/>
        <v>0.81406227640173001</v>
      </c>
      <c r="N233" s="4">
        <f t="shared" si="122"/>
        <v>1.0261675944815423</v>
      </c>
      <c r="O233" s="4">
        <f t="shared" si="123"/>
        <v>1.088635703510872</v>
      </c>
      <c r="P233" s="4">
        <f t="shared" si="124"/>
        <v>0.91304556398347914</v>
      </c>
      <c r="Q233" s="4">
        <f t="shared" si="125"/>
        <v>1.1631445125054041</v>
      </c>
      <c r="R233" s="4">
        <f t="shared" si="126"/>
        <v>1.2739176306512952</v>
      </c>
    </row>
    <row r="234" spans="1:18" x14ac:dyDescent="0.25">
      <c r="A234" s="1">
        <v>1011</v>
      </c>
      <c r="B234" s="1">
        <v>2018</v>
      </c>
      <c r="C234" s="2">
        <v>1.5062496822793037E-4</v>
      </c>
      <c r="D234" s="2">
        <v>-2.0571840927004814E-2</v>
      </c>
      <c r="E234" s="2">
        <v>2.8329768683761358E-3</v>
      </c>
      <c r="F234" s="2">
        <v>3.9879873394966125E-2</v>
      </c>
      <c r="G234" s="2">
        <v>2.2291634231805801E-2</v>
      </c>
      <c r="H234" s="2">
        <v>5.7014687918126583E-3</v>
      </c>
      <c r="I234" s="2">
        <v>-1.6590118408203125E-2</v>
      </c>
      <c r="K234" s="1">
        <v>2017</v>
      </c>
      <c r="L234" s="4">
        <f t="shared" si="120"/>
        <v>1.0044130020921427</v>
      </c>
      <c r="M234" s="4">
        <f t="shared" si="121"/>
        <v>0.79748659742817352</v>
      </c>
      <c r="N234" s="4">
        <f t="shared" si="122"/>
        <v>1.0289772471382181</v>
      </c>
      <c r="O234" s="4">
        <f t="shared" si="123"/>
        <v>1.1260831323615106</v>
      </c>
      <c r="P234" s="4">
        <f t="shared" si="124"/>
        <v>0.92813669614175354</v>
      </c>
      <c r="Q234" s="4">
        <f t="shared" si="125"/>
        <v>1.1813688586097983</v>
      </c>
      <c r="R234" s="4">
        <f t="shared" si="126"/>
        <v>1.2728392538916158</v>
      </c>
    </row>
    <row r="235" spans="1:18" x14ac:dyDescent="0.25">
      <c r="A235" s="1">
        <v>1011</v>
      </c>
      <c r="B235" s="1">
        <v>2019</v>
      </c>
      <c r="C235" s="2">
        <v>6.9475895725190639E-4</v>
      </c>
      <c r="D235" s="2">
        <v>-2.0571840927004814E-2</v>
      </c>
      <c r="E235" s="2">
        <v>2.9916435014456511E-3</v>
      </c>
      <c r="F235" s="2">
        <v>4.2809531092643738E-2</v>
      </c>
      <c r="G235" s="2">
        <v>2.5924092158675194E-2</v>
      </c>
      <c r="H235" s="2">
        <v>2.6298072189092636E-2</v>
      </c>
      <c r="I235" s="2">
        <v>3.7288665771484375E-4</v>
      </c>
      <c r="K235" s="1">
        <v>2018</v>
      </c>
      <c r="L235" s="4">
        <f t="shared" si="120"/>
        <v>1.0045643031632439</v>
      </c>
      <c r="M235" s="4">
        <f t="shared" si="121"/>
        <v>0.78124842719491749</v>
      </c>
      <c r="N235" s="4">
        <f t="shared" si="122"/>
        <v>1.0318964489406359</v>
      </c>
      <c r="O235" s="4">
        <f t="shared" si="123"/>
        <v>1.1718986721334237</v>
      </c>
      <c r="P235" s="4">
        <f t="shared" si="124"/>
        <v>0.94905870642157353</v>
      </c>
      <c r="Q235" s="4">
        <f t="shared" si="125"/>
        <v>1.1881236340615271</v>
      </c>
      <c r="R235" s="4">
        <f t="shared" si="126"/>
        <v>1.2518968983656196</v>
      </c>
    </row>
    <row r="236" spans="1:18" x14ac:dyDescent="0.25">
      <c r="A236" s="1">
        <v>1011</v>
      </c>
      <c r="B236" s="1">
        <v>2020</v>
      </c>
      <c r="C236" s="2">
        <v>6.0589035274460912E-4</v>
      </c>
      <c r="D236" s="2">
        <v>-2.0571840927004814E-2</v>
      </c>
      <c r="E236" s="2">
        <v>2.0326543599367142E-3</v>
      </c>
      <c r="F236" s="2">
        <v>4.156079888343811E-2</v>
      </c>
      <c r="G236" s="2">
        <v>2.3627502843737602E-2</v>
      </c>
      <c r="H236" s="2">
        <v>2.2934211418032646E-2</v>
      </c>
      <c r="I236" s="2">
        <v>-6.923675537109375E-4</v>
      </c>
      <c r="K236" s="1">
        <v>2019</v>
      </c>
      <c r="L236" s="4">
        <f t="shared" si="120"/>
        <v>1.0052624757137352</v>
      </c>
      <c r="M236" s="4">
        <f t="shared" si="121"/>
        <v>0.76534089345558443</v>
      </c>
      <c r="N236" s="4">
        <f t="shared" si="122"/>
        <v>1.0349881375554844</v>
      </c>
      <c r="O236" s="4">
        <f t="shared" si="123"/>
        <v>1.2231564373065642</v>
      </c>
      <c r="P236" s="4">
        <f t="shared" si="124"/>
        <v>0.97398387708598233</v>
      </c>
      <c r="Q236" s="4">
        <f t="shared" si="125"/>
        <v>1.2197834668329128</v>
      </c>
      <c r="R236" s="4">
        <f t="shared" si="126"/>
        <v>1.2523638010613376</v>
      </c>
    </row>
    <row r="237" spans="1:18" x14ac:dyDescent="0.25">
      <c r="A237" s="1">
        <v>1011</v>
      </c>
      <c r="B237" s="1">
        <v>2021</v>
      </c>
      <c r="C237" s="2">
        <v>1.3870693510398269E-4</v>
      </c>
      <c r="D237" s="2">
        <v>-1.0285920463502407E-2</v>
      </c>
      <c r="E237" s="2">
        <v>1.0162069229409099E-3</v>
      </c>
      <c r="F237" s="2">
        <v>1.9092947244644165E-2</v>
      </c>
      <c r="G237" s="2">
        <v>9.9619403481483459E-3</v>
      </c>
      <c r="H237" s="2">
        <v>5.2503463812172413E-3</v>
      </c>
      <c r="I237" s="2">
        <v>-4.7121047973632813E-3</v>
      </c>
      <c r="K237" s="1">
        <v>2020</v>
      </c>
      <c r="L237" s="4">
        <f t="shared" si="120"/>
        <v>1.0058717391045131</v>
      </c>
      <c r="M237" s="4">
        <f t="shared" si="121"/>
        <v>0.74975726389430719</v>
      </c>
      <c r="N237" s="4">
        <f t="shared" si="122"/>
        <v>1.0370940502770263</v>
      </c>
      <c r="O237" s="4">
        <f t="shared" si="123"/>
        <v>1.2750629630421031</v>
      </c>
      <c r="P237" s="4">
        <f t="shared" si="124"/>
        <v>0.99727070538265528</v>
      </c>
      <c r="Q237" s="4">
        <f t="shared" si="125"/>
        <v>1.248081494890301</v>
      </c>
      <c r="R237" s="4">
        <f t="shared" si="126"/>
        <v>1.2514970051053651</v>
      </c>
    </row>
    <row r="238" spans="1:18" x14ac:dyDescent="0.25">
      <c r="A238" s="1">
        <v>1011</v>
      </c>
      <c r="B238" s="1">
        <v>2022</v>
      </c>
      <c r="C238" s="2">
        <v>2.2256308875512332E-4</v>
      </c>
      <c r="D238" s="2">
        <v>-2.0571840927004814E-2</v>
      </c>
      <c r="E238" s="2">
        <v>1.5542121836915612E-3</v>
      </c>
      <c r="F238" s="2">
        <v>3.320901095867157E-2</v>
      </c>
      <c r="G238" s="2">
        <v>1.4413945376873016E-2</v>
      </c>
      <c r="H238" s="2">
        <v>8.4244757890701294E-3</v>
      </c>
      <c r="I238" s="2">
        <v>-5.98907470703125E-3</v>
      </c>
      <c r="K238" s="1">
        <v>2021</v>
      </c>
      <c r="L238" s="4">
        <f t="shared" si="120"/>
        <v>1.0060112701672914</v>
      </c>
      <c r="M238" s="4">
        <f t="shared" si="121"/>
        <v>0.74208484689160958</v>
      </c>
      <c r="N238" s="4">
        <f t="shared" si="122"/>
        <v>1.0381484881034271</v>
      </c>
      <c r="O238" s="4">
        <f t="shared" si="123"/>
        <v>1.2996415652530118</v>
      </c>
      <c r="P238" s="4">
        <f t="shared" si="124"/>
        <v>1.007255106091701</v>
      </c>
      <c r="Q238" s="4">
        <f t="shared" si="125"/>
        <v>1.2546515875890087</v>
      </c>
      <c r="R238" s="4">
        <f t="shared" si="126"/>
        <v>1.2456136923429206</v>
      </c>
    </row>
    <row r="239" spans="1:18" x14ac:dyDescent="0.25">
      <c r="A239" s="1">
        <v>1011</v>
      </c>
      <c r="B239" s="1">
        <v>2023</v>
      </c>
      <c r="C239" s="2">
        <v>2.5584985269233584E-4</v>
      </c>
      <c r="D239" s="2">
        <v>-2.0571840927004814E-2</v>
      </c>
      <c r="E239" s="2">
        <v>1.7915844218805432E-3</v>
      </c>
      <c r="F239" s="2">
        <v>2.5832723826169968E-2</v>
      </c>
      <c r="G239" s="2">
        <v>7.3083173483610153E-3</v>
      </c>
      <c r="H239" s="2">
        <v>9.6844499930739403E-3</v>
      </c>
      <c r="I239" s="2">
        <v>2.376556396484375E-3</v>
      </c>
      <c r="K239" s="1">
        <v>2022</v>
      </c>
      <c r="L239" s="4">
        <f t="shared" si="120"/>
        <v>1.0062351960607971</v>
      </c>
      <c r="M239" s="4">
        <f t="shared" si="121"/>
        <v>0.72697474960570374</v>
      </c>
      <c r="N239" s="4">
        <f t="shared" si="122"/>
        <v>1.0397632456449935</v>
      </c>
      <c r="O239" s="4">
        <f t="shared" si="123"/>
        <v>1.3435260229053994</v>
      </c>
      <c r="P239" s="4">
        <f t="shared" si="124"/>
        <v>1.0218787652983614</v>
      </c>
      <c r="Q239" s="4">
        <f t="shared" si="125"/>
        <v>1.2652660172381507</v>
      </c>
      <c r="R239" s="4">
        <f t="shared" si="126"/>
        <v>1.238175913821125</v>
      </c>
    </row>
    <row r="240" spans="1:18" x14ac:dyDescent="0.25">
      <c r="A240" s="1"/>
      <c r="B240" s="1"/>
      <c r="K240" s="1">
        <v>2023</v>
      </c>
      <c r="L240" s="4">
        <f t="shared" si="120"/>
        <v>1.0064926741239408</v>
      </c>
      <c r="M240" s="4">
        <f t="shared" si="121"/>
        <v>0.7121723193486369</v>
      </c>
      <c r="N240" s="4">
        <f t="shared" si="122"/>
        <v>1.0416277389782234</v>
      </c>
      <c r="O240" s="4">
        <f t="shared" si="123"/>
        <v>1.3786851321838618</v>
      </c>
      <c r="P240" s="4">
        <f t="shared" si="124"/>
        <v>1.0293743362498777</v>
      </c>
      <c r="Q240" s="4">
        <f t="shared" si="125"/>
        <v>1.2775789484591662</v>
      </c>
      <c r="R240" s="4">
        <f t="shared" si="126"/>
        <v>1.2411220081020604</v>
      </c>
    </row>
    <row r="241" spans="1:18" x14ac:dyDescent="0.25">
      <c r="B241" s="1" t="s">
        <v>10</v>
      </c>
      <c r="C241" s="2">
        <f>AVERAGE(C223:C239)</f>
        <v>3.8068750034332932E-4</v>
      </c>
      <c r="D241" s="2">
        <f t="shared" ref="D241:I241" si="127">AVERAGE(D223:D239)</f>
        <v>-1.9966786782092908E-2</v>
      </c>
      <c r="E241" s="2">
        <f t="shared" si="127"/>
        <v>2.3990954847677667E-3</v>
      </c>
      <c r="F241" s="2">
        <f t="shared" si="127"/>
        <v>1.8890014246982688E-2</v>
      </c>
      <c r="G241" s="2">
        <f t="shared" si="127"/>
        <v>1.7030104200410493E-3</v>
      </c>
      <c r="H241" s="2">
        <f t="shared" si="127"/>
        <v>1.4409814139499384E-2</v>
      </c>
      <c r="I241" s="2">
        <f t="shared" si="127"/>
        <v>1.2706812690286076E-2</v>
      </c>
      <c r="K241" s="2" t="s">
        <v>11</v>
      </c>
      <c r="L241" s="4">
        <f>AVERAGE(L223:L240)</f>
        <v>1.0036501472432522</v>
      </c>
      <c r="M241" s="4">
        <f>AVERAGE(M223:M240)</f>
        <v>0.84560406420365719</v>
      </c>
      <c r="N241" s="4">
        <f t="shared" ref="N241:R241" si="128">AVERAGE(N223:N240)</f>
        <v>1.0224406924505844</v>
      </c>
      <c r="O241" s="4">
        <f t="shared" si="128"/>
        <v>1.1150298294294538</v>
      </c>
      <c r="P241" s="4">
        <f t="shared" si="128"/>
        <v>0.95702886791845343</v>
      </c>
      <c r="Q241" s="4">
        <f t="shared" si="128"/>
        <v>1.1506035398611361</v>
      </c>
      <c r="R241" s="4">
        <f t="shared" si="128"/>
        <v>1.2033396052021206</v>
      </c>
    </row>
    <row r="242" spans="1:18" x14ac:dyDescent="0.25">
      <c r="B242" s="1"/>
      <c r="C242" s="15">
        <f t="shared" ref="C242:I242" si="129">C241-L242</f>
        <v>3.1225022567582528E-17</v>
      </c>
      <c r="D242" s="15">
        <f t="shared" si="129"/>
        <v>0</v>
      </c>
      <c r="E242" s="15">
        <f t="shared" si="129"/>
        <v>0</v>
      </c>
      <c r="F242" s="15">
        <f t="shared" si="129"/>
        <v>-2.7755575615628914E-17</v>
      </c>
      <c r="G242" s="15">
        <f t="shared" si="129"/>
        <v>-2.3852447794681098E-18</v>
      </c>
      <c r="H242" s="15">
        <f t="shared" si="129"/>
        <v>4.5102810375396984E-17</v>
      </c>
      <c r="I242" s="15">
        <f t="shared" si="129"/>
        <v>-1.3877787807814457E-17</v>
      </c>
      <c r="K242" s="2" t="s">
        <v>12</v>
      </c>
      <c r="L242" s="2">
        <f>LN(L240/L223)/17</f>
        <v>3.8068750034329809E-4</v>
      </c>
      <c r="M242" s="2">
        <f>LN(M240/M223)/17</f>
        <v>-1.9966786782092912E-2</v>
      </c>
      <c r="N242" s="2">
        <f t="shared" ref="N242:Q242" si="130">LN(N240/N223)/17</f>
        <v>2.3990954847677645E-3</v>
      </c>
      <c r="O242" s="2">
        <f t="shared" si="130"/>
        <v>1.8890014246982716E-2</v>
      </c>
      <c r="P242" s="2">
        <f t="shared" si="130"/>
        <v>1.7030104200410517E-3</v>
      </c>
      <c r="Q242" s="2">
        <f t="shared" si="130"/>
        <v>1.4409814139499339E-2</v>
      </c>
      <c r="R242" s="2">
        <f>LN(R240/R223)/17</f>
        <v>1.270681269028609E-2</v>
      </c>
    </row>
    <row r="243" spans="1:18" x14ac:dyDescent="0.25">
      <c r="A243" s="1"/>
      <c r="B243" s="1"/>
      <c r="K243" s="2" t="s">
        <v>13</v>
      </c>
      <c r="L243" s="2">
        <f>LN(L240/L241)</f>
        <v>2.8281858832793915E-3</v>
      </c>
      <c r="M243" s="2">
        <f>LN(M240/M241)</f>
        <v>-0.17173133715363575</v>
      </c>
      <c r="N243" s="2">
        <f t="shared" ref="N243:R243" si="131">LN(N240/N241)</f>
        <v>1.8592018481757844E-2</v>
      </c>
      <c r="O243" s="2">
        <f t="shared" si="131"/>
        <v>0.21224908479294707</v>
      </c>
      <c r="P243" s="2">
        <f t="shared" si="131"/>
        <v>7.2872900110777586E-2</v>
      </c>
      <c r="Q243" s="2">
        <f t="shared" si="131"/>
        <v>0.10468021839419568</v>
      </c>
      <c r="R243" s="2">
        <f t="shared" si="131"/>
        <v>3.0915119992442001E-2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8.5201719775795937E-4</v>
      </c>
      <c r="D245" s="2">
        <v>-2.0571840927004814E-2</v>
      </c>
      <c r="E245" s="2">
        <v>6.0276902331679594E-6</v>
      </c>
      <c r="F245" s="2">
        <v>4.2715668678283691E-4</v>
      </c>
      <c r="G245" s="2">
        <v>-1.9286639988422394E-2</v>
      </c>
      <c r="H245" s="2">
        <v>3.2250624150037766E-2</v>
      </c>
      <c r="I245" s="2">
        <v>5.1537513732910156E-2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2.8474925784394145E-4</v>
      </c>
      <c r="D246" s="2">
        <v>-2.0571840927004814E-2</v>
      </c>
      <c r="E246" s="2">
        <v>0</v>
      </c>
      <c r="F246" s="2">
        <v>6.6980719566345215E-4</v>
      </c>
      <c r="G246" s="2">
        <v>-1.9617283716797829E-2</v>
      </c>
      <c r="H246" s="2">
        <v>1.0778352618217468E-2</v>
      </c>
      <c r="I246" s="2">
        <v>3.03955078125E-2</v>
      </c>
      <c r="K246" s="1">
        <v>2007</v>
      </c>
      <c r="L246" s="4">
        <f t="shared" ref="L246:L262" si="132">L245*EXP(C245)</f>
        <v>1.0008523802675171</v>
      </c>
      <c r="M246" s="4">
        <f t="shared" ref="M246:M262" si="133">M245*EXP(D245)</f>
        <v>0.97963831582170435</v>
      </c>
      <c r="N246" s="4">
        <f t="shared" ref="N246:N262" si="134">N245*EXP(E245)</f>
        <v>1.0000060277083997</v>
      </c>
      <c r="O246" s="4">
        <f t="shared" ref="O246:O262" si="135">O245*EXP(F245)</f>
        <v>1.0004272479311918</v>
      </c>
      <c r="P246" s="4">
        <f t="shared" ref="P246:P262" si="136">P245*EXP(G245)</f>
        <v>0.98089815730598773</v>
      </c>
      <c r="Q246" s="4">
        <f t="shared" ref="Q246:Q262" si="137">Q245*EXP(H245)</f>
        <v>1.0327763115574784</v>
      </c>
      <c r="R246" s="4">
        <f t="shared" ref="R246:R262" si="138">R245*EXP(I245)</f>
        <v>1.0528886833361386</v>
      </c>
    </row>
    <row r="247" spans="1:18" x14ac:dyDescent="0.25">
      <c r="A247" s="1">
        <v>1012</v>
      </c>
      <c r="B247" s="1">
        <v>2009</v>
      </c>
      <c r="C247" s="2">
        <v>2.594519464764744E-4</v>
      </c>
      <c r="D247" s="2">
        <v>-2.0571840927004814E-2</v>
      </c>
      <c r="E247" s="2">
        <v>7.5313058914616704E-4</v>
      </c>
      <c r="F247" s="2">
        <v>1.0480880737304688E-3</v>
      </c>
      <c r="G247" s="2">
        <v>-1.8511170521378517E-2</v>
      </c>
      <c r="H247" s="2">
        <v>9.8207956179976463E-3</v>
      </c>
      <c r="I247" s="2">
        <v>2.8331756591796875E-2</v>
      </c>
      <c r="K247" s="1">
        <v>2008</v>
      </c>
      <c r="L247" s="4">
        <f t="shared" si="132"/>
        <v>1.0011374128194876</v>
      </c>
      <c r="M247" s="4">
        <f t="shared" si="133"/>
        <v>0.95969122982598531</v>
      </c>
      <c r="N247" s="4">
        <f t="shared" si="134"/>
        <v>1.0000060277083997</v>
      </c>
      <c r="O247" s="4">
        <f t="shared" si="135"/>
        <v>1.001097565767388</v>
      </c>
      <c r="P247" s="4">
        <f t="shared" si="136"/>
        <v>0.96184311502993969</v>
      </c>
      <c r="Q247" s="4">
        <f t="shared" si="137"/>
        <v>1.0439681452353415</v>
      </c>
      <c r="R247" s="4">
        <f t="shared" si="138"/>
        <v>1.0853831101115654</v>
      </c>
    </row>
    <row r="248" spans="1:18" x14ac:dyDescent="0.25">
      <c r="A248" s="1">
        <v>1012</v>
      </c>
      <c r="B248" s="1">
        <v>2010</v>
      </c>
      <c r="C248" s="2">
        <v>3.4217577194795012E-4</v>
      </c>
      <c r="D248" s="2">
        <v>-2.0571840927004814E-2</v>
      </c>
      <c r="E248" s="2">
        <v>4.0887733921408653E-3</v>
      </c>
      <c r="F248" s="2">
        <v>1.6346275806427002E-3</v>
      </c>
      <c r="G248" s="2">
        <v>-1.4506264589726925E-2</v>
      </c>
      <c r="H248" s="2">
        <v>1.2952066026628017E-2</v>
      </c>
      <c r="I248" s="2">
        <v>2.745819091796875E-2</v>
      </c>
      <c r="K248" s="1">
        <v>2009</v>
      </c>
      <c r="L248" s="4">
        <f t="shared" si="132"/>
        <v>1.0013971935687873</v>
      </c>
      <c r="M248" s="4">
        <f t="shared" si="133"/>
        <v>0.94015030009558842</v>
      </c>
      <c r="N248" s="4">
        <f t="shared" si="134"/>
        <v>1.0007594465129597</v>
      </c>
      <c r="O248" s="4">
        <f t="shared" si="135"/>
        <v>1.0021473542259927</v>
      </c>
      <c r="P248" s="4">
        <f t="shared" si="136"/>
        <v>0.94420205518888956</v>
      </c>
      <c r="Q248" s="4">
        <f t="shared" si="137"/>
        <v>1.0542712525676707</v>
      </c>
      <c r="R248" s="4">
        <f t="shared" si="138"/>
        <v>1.1165736756201372</v>
      </c>
    </row>
    <row r="249" spans="1:18" x14ac:dyDescent="0.25">
      <c r="A249" s="1">
        <v>1012</v>
      </c>
      <c r="B249" s="1">
        <v>2011</v>
      </c>
      <c r="C249" s="2">
        <v>3.4902596962638199E-4</v>
      </c>
      <c r="D249" s="2">
        <v>-2.0571840927004814E-2</v>
      </c>
      <c r="E249" s="2">
        <v>4.0459632873535156E-3</v>
      </c>
      <c r="F249" s="2">
        <v>2.536386251449585E-3</v>
      </c>
      <c r="G249" s="2">
        <v>-1.3640465214848518E-2</v>
      </c>
      <c r="H249" s="2">
        <v>1.3211360201239586E-2</v>
      </c>
      <c r="I249" s="2">
        <v>2.6851654052734375E-2</v>
      </c>
      <c r="K249" s="1">
        <v>2010</v>
      </c>
      <c r="L249" s="4">
        <f t="shared" si="132"/>
        <v>1.0017399060571346</v>
      </c>
      <c r="M249" s="4">
        <f t="shared" si="133"/>
        <v>0.92100725660491223</v>
      </c>
      <c r="N249" s="4">
        <f t="shared" si="134"/>
        <v>1.0048597019050087</v>
      </c>
      <c r="O249" s="4">
        <f t="shared" si="135"/>
        <v>1.0037868315334328</v>
      </c>
      <c r="P249" s="4">
        <f t="shared" si="136"/>
        <v>0.93060407673977752</v>
      </c>
      <c r="Q249" s="4">
        <f t="shared" si="137"/>
        <v>1.0680150566365023</v>
      </c>
      <c r="R249" s="4">
        <f t="shared" si="138"/>
        <v>1.1476575695701319</v>
      </c>
    </row>
    <row r="250" spans="1:18" x14ac:dyDescent="0.25">
      <c r="A250" s="1">
        <v>1012</v>
      </c>
      <c r="B250" s="1">
        <v>2012</v>
      </c>
      <c r="C250" s="2">
        <v>1.6758409037720412E-4</v>
      </c>
      <c r="D250" s="2">
        <v>-2.0571840927004814E-2</v>
      </c>
      <c r="E250" s="2">
        <v>1.2043205788359046E-3</v>
      </c>
      <c r="F250" s="2">
        <v>3.9045214653015137E-3</v>
      </c>
      <c r="G250" s="2">
        <v>-1.5295415185391903E-2</v>
      </c>
      <c r="H250" s="2">
        <v>6.3434066250920296E-3</v>
      </c>
      <c r="I250" s="2">
        <v>2.1638870239257813E-2</v>
      </c>
      <c r="K250" s="1">
        <v>2011</v>
      </c>
      <c r="L250" s="4">
        <f t="shared" si="132"/>
        <v>1.0020896003217994</v>
      </c>
      <c r="M250" s="4">
        <f t="shared" si="133"/>
        <v>0.90225399772000447</v>
      </c>
      <c r="N250" s="4">
        <f t="shared" si="134"/>
        <v>1.0089335631570264</v>
      </c>
      <c r="O250" s="4">
        <f t="shared" si="135"/>
        <v>1.0063360541923225</v>
      </c>
      <c r="P250" s="4">
        <f t="shared" si="136"/>
        <v>0.91799638706248332</v>
      </c>
      <c r="Q250" s="4">
        <f t="shared" si="137"/>
        <v>1.0822186057618233</v>
      </c>
      <c r="R250" s="4">
        <f t="shared" si="138"/>
        <v>1.1788915388198116</v>
      </c>
    </row>
    <row r="251" spans="1:18" x14ac:dyDescent="0.25">
      <c r="A251" s="1">
        <v>1012</v>
      </c>
      <c r="B251" s="1">
        <v>2013</v>
      </c>
      <c r="C251" s="2">
        <v>9.6818432211875916E-5</v>
      </c>
      <c r="D251" s="2">
        <v>-2.0571840927004814E-2</v>
      </c>
      <c r="E251" s="2">
        <v>5.9833470731973648E-4</v>
      </c>
      <c r="F251" s="2">
        <v>5.9379935264587402E-3</v>
      </c>
      <c r="G251" s="2">
        <v>-1.3938694261014462E-2</v>
      </c>
      <c r="H251" s="2">
        <v>3.6647794768214226E-3</v>
      </c>
      <c r="I251" s="2">
        <v>1.7602920532226563E-2</v>
      </c>
      <c r="K251" s="1">
        <v>2012</v>
      </c>
      <c r="L251" s="4">
        <f t="shared" si="132"/>
        <v>1.0022575486682881</v>
      </c>
      <c r="M251" s="4">
        <f t="shared" si="133"/>
        <v>0.88388258676982512</v>
      </c>
      <c r="N251" s="4">
        <f t="shared" si="134"/>
        <v>1.0101493745762209</v>
      </c>
      <c r="O251" s="4">
        <f t="shared" si="135"/>
        <v>1.010272995852183</v>
      </c>
      <c r="P251" s="4">
        <f t="shared" si="136"/>
        <v>0.90406208828561652</v>
      </c>
      <c r="Q251" s="4">
        <f t="shared" si="137"/>
        <v>1.0891053781412354</v>
      </c>
      <c r="R251" s="4">
        <f t="shared" si="138"/>
        <v>1.2046794239677818</v>
      </c>
    </row>
    <row r="252" spans="1:18" x14ac:dyDescent="0.25">
      <c r="A252" s="1">
        <v>1012</v>
      </c>
      <c r="B252" s="1">
        <v>2014</v>
      </c>
      <c r="C252" s="2">
        <v>8.1342070188838989E-5</v>
      </c>
      <c r="D252" s="2">
        <v>-2.0571840927004814E-2</v>
      </c>
      <c r="E252" s="2">
        <v>1.1004969710484147E-3</v>
      </c>
      <c r="F252" s="2">
        <v>8.8651776313781738E-3</v>
      </c>
      <c r="G252" s="2">
        <v>-1.0524824261665344E-2</v>
      </c>
      <c r="H252" s="2">
        <v>3.0789666343480349E-3</v>
      </c>
      <c r="I252" s="2">
        <v>1.3605117797851563E-2</v>
      </c>
      <c r="K252" s="1">
        <v>2013</v>
      </c>
      <c r="L252" s="4">
        <f t="shared" si="132"/>
        <v>1.0023545903704596</v>
      </c>
      <c r="M252" s="4">
        <f t="shared" si="133"/>
        <v>0.86588524868732297</v>
      </c>
      <c r="N252" s="4">
        <f t="shared" si="134"/>
        <v>1.0107539628616475</v>
      </c>
      <c r="O252" s="4">
        <f t="shared" si="135"/>
        <v>1.0162898366630448</v>
      </c>
      <c r="P252" s="4">
        <f t="shared" si="136"/>
        <v>0.89154806045692847</v>
      </c>
      <c r="Q252" s="4">
        <f t="shared" si="137"/>
        <v>1.0931040317957055</v>
      </c>
      <c r="R252" s="4">
        <f t="shared" si="138"/>
        <v>1.2260730427997397</v>
      </c>
    </row>
    <row r="253" spans="1:18" x14ac:dyDescent="0.25">
      <c r="A253" s="1">
        <v>1012</v>
      </c>
      <c r="B253" s="1">
        <v>2015</v>
      </c>
      <c r="C253" s="2">
        <v>1.3837424921803176E-4</v>
      </c>
      <c r="D253" s="2">
        <v>-2.0571840927004814E-2</v>
      </c>
      <c r="E253" s="2">
        <v>4.6378644765354693E-4</v>
      </c>
      <c r="F253" s="2">
        <v>1.287725567817688E-2</v>
      </c>
      <c r="G253" s="2">
        <v>-7.0924246683716774E-3</v>
      </c>
      <c r="H253" s="2">
        <v>5.2377530373632908E-3</v>
      </c>
      <c r="I253" s="2">
        <v>1.2330055236816406E-2</v>
      </c>
      <c r="K253" s="1">
        <v>2014</v>
      </c>
      <c r="L253" s="4">
        <f t="shared" si="132"/>
        <v>1.0024361272840492</v>
      </c>
      <c r="M253" s="4">
        <f t="shared" si="133"/>
        <v>0.84825436671890675</v>
      </c>
      <c r="N253" s="4">
        <f t="shared" si="134"/>
        <v>1.0118669068196562</v>
      </c>
      <c r="O253" s="4">
        <f t="shared" si="135"/>
        <v>1.0253394806722624</v>
      </c>
      <c r="P253" s="4">
        <f t="shared" si="136"/>
        <v>0.88221388026645697</v>
      </c>
      <c r="Q253" s="4">
        <f t="shared" si="137"/>
        <v>1.0964748492918208</v>
      </c>
      <c r="R253" s="4">
        <f t="shared" si="138"/>
        <v>1.2428678999217775</v>
      </c>
    </row>
    <row r="254" spans="1:18" x14ac:dyDescent="0.25">
      <c r="A254" s="1">
        <v>1012</v>
      </c>
      <c r="B254" s="1">
        <v>2016</v>
      </c>
      <c r="C254" s="2">
        <v>1.1463356349850073E-4</v>
      </c>
      <c r="D254" s="2">
        <v>-2.0571840927004814E-2</v>
      </c>
      <c r="E254" s="2">
        <v>7.9443759750574827E-4</v>
      </c>
      <c r="F254" s="2">
        <v>1.7978549003601074E-2</v>
      </c>
      <c r="G254" s="2">
        <v>-1.6842207405716181E-3</v>
      </c>
      <c r="H254" s="2">
        <v>4.339118953794241E-3</v>
      </c>
      <c r="I254" s="2">
        <v>6.023406982421875E-3</v>
      </c>
      <c r="K254" s="1">
        <v>2015</v>
      </c>
      <c r="L254" s="4">
        <f t="shared" si="132"/>
        <v>1.0025748482280332</v>
      </c>
      <c r="M254" s="4">
        <f t="shared" si="133"/>
        <v>0.83098247920091617</v>
      </c>
      <c r="N254" s="4">
        <f t="shared" si="134"/>
        <v>1.012336305819902</v>
      </c>
      <c r="O254" s="4">
        <f t="shared" si="135"/>
        <v>1.0386284182104195</v>
      </c>
      <c r="P254" s="4">
        <f t="shared" si="136"/>
        <v>0.87597898119116768</v>
      </c>
      <c r="Q254" s="4">
        <f t="shared" si="137"/>
        <v>1.1022329804344637</v>
      </c>
      <c r="R254" s="4">
        <f t="shared" si="138"/>
        <v>1.2582873960473469</v>
      </c>
    </row>
    <row r="255" spans="1:18" x14ac:dyDescent="0.25">
      <c r="A255" s="1">
        <v>1012</v>
      </c>
      <c r="B255" s="1">
        <v>2017</v>
      </c>
      <c r="C255" s="2">
        <v>1.1445747077232227E-4</v>
      </c>
      <c r="D255" s="2">
        <v>-2.0571840927004814E-2</v>
      </c>
      <c r="E255" s="2">
        <v>4.3372315121814609E-4</v>
      </c>
      <c r="F255" s="2">
        <v>2.3760378360748291E-2</v>
      </c>
      <c r="G255" s="2">
        <v>3.7367180921137333E-3</v>
      </c>
      <c r="H255" s="2">
        <v>4.332453478127718E-3</v>
      </c>
      <c r="I255" s="2">
        <v>5.950927734375E-4</v>
      </c>
      <c r="K255" s="1">
        <v>2016</v>
      </c>
      <c r="L255" s="4">
        <f t="shared" si="132"/>
        <v>1.0026897835431561</v>
      </c>
      <c r="M255" s="4">
        <f t="shared" si="133"/>
        <v>0.81406227640173001</v>
      </c>
      <c r="N255" s="4">
        <f t="shared" si="134"/>
        <v>1.01314086338564</v>
      </c>
      <c r="O255" s="4">
        <f t="shared" si="135"/>
        <v>1.0574703176128724</v>
      </c>
      <c r="P255" s="4">
        <f t="shared" si="136"/>
        <v>0.87450488092631318</v>
      </c>
      <c r="Q255" s="4">
        <f t="shared" si="137"/>
        <v>1.1070260918713348</v>
      </c>
      <c r="R255" s="4">
        <f t="shared" si="138"/>
        <v>1.2658894452683491</v>
      </c>
    </row>
    <row r="256" spans="1:18" x14ac:dyDescent="0.25">
      <c r="A256" s="1">
        <v>1012</v>
      </c>
      <c r="B256" s="1">
        <v>2018</v>
      </c>
      <c r="C256" s="2">
        <v>2.3327585950028151E-5</v>
      </c>
      <c r="D256" s="2">
        <v>-2.0571840927004814E-2</v>
      </c>
      <c r="E256" s="2">
        <v>7.758885039947927E-4</v>
      </c>
      <c r="F256" s="2">
        <v>2.9222935438156128E-2</v>
      </c>
      <c r="G256" s="2">
        <v>9.4503108412027359E-3</v>
      </c>
      <c r="H256" s="2">
        <v>8.8299770141020417E-4</v>
      </c>
      <c r="I256" s="2">
        <v>-8.5668563842773438E-3</v>
      </c>
      <c r="K256" s="1">
        <v>2017</v>
      </c>
      <c r="L256" s="4">
        <f t="shared" si="132"/>
        <v>1.0028045554478753</v>
      </c>
      <c r="M256" s="4">
        <f t="shared" si="133"/>
        <v>0.79748659742817352</v>
      </c>
      <c r="N256" s="4">
        <f t="shared" si="134"/>
        <v>1.0135803813412019</v>
      </c>
      <c r="O256" s="4">
        <f t="shared" si="135"/>
        <v>1.0828970911198075</v>
      </c>
      <c r="P256" s="4">
        <f t="shared" si="136"/>
        <v>0.87777877213129951</v>
      </c>
      <c r="Q256" s="4">
        <f t="shared" si="137"/>
        <v>1.1118326354583876</v>
      </c>
      <c r="R256" s="4">
        <f t="shared" si="138"/>
        <v>1.2666429911218071</v>
      </c>
    </row>
    <row r="257" spans="1:18" x14ac:dyDescent="0.25">
      <c r="A257" s="1">
        <v>1012</v>
      </c>
      <c r="B257" s="1">
        <v>2019</v>
      </c>
      <c r="C257" s="2">
        <v>1.3448127720039338E-4</v>
      </c>
      <c r="D257" s="2">
        <v>-2.0571840927004814E-2</v>
      </c>
      <c r="E257" s="2">
        <v>8.8888138998299837E-4</v>
      </c>
      <c r="F257" s="2">
        <v>3.2922506332397461E-2</v>
      </c>
      <c r="G257" s="2">
        <v>1.3374027796089649E-2</v>
      </c>
      <c r="H257" s="2">
        <v>5.0903963856399059E-3</v>
      </c>
      <c r="I257" s="2">
        <v>-8.2845687866210938E-3</v>
      </c>
      <c r="K257" s="1">
        <v>2018</v>
      </c>
      <c r="L257" s="4">
        <f t="shared" si="132"/>
        <v>1.002827948730187</v>
      </c>
      <c r="M257" s="4">
        <f t="shared" si="133"/>
        <v>0.78124842719491749</v>
      </c>
      <c r="N257" s="4">
        <f t="shared" si="134"/>
        <v>1.0143671118750799</v>
      </c>
      <c r="O257" s="4">
        <f t="shared" si="135"/>
        <v>1.1150094462977225</v>
      </c>
      <c r="P257" s="4">
        <f t="shared" si="136"/>
        <v>0.88611337464091822</v>
      </c>
      <c r="Q257" s="4">
        <f t="shared" si="137"/>
        <v>1.1128148146870349</v>
      </c>
      <c r="R257" s="4">
        <f t="shared" si="138"/>
        <v>1.2558381901968145</v>
      </c>
    </row>
    <row r="258" spans="1:18" x14ac:dyDescent="0.25">
      <c r="A258" s="1">
        <v>1012</v>
      </c>
      <c r="B258" s="1">
        <v>2020</v>
      </c>
      <c r="C258" s="2">
        <v>1.6494878218509257E-4</v>
      </c>
      <c r="D258" s="2">
        <v>-2.0571840927004814E-2</v>
      </c>
      <c r="E258" s="2">
        <v>8.3747319877147675E-4</v>
      </c>
      <c r="F258" s="2">
        <v>3.3617697656154633E-2</v>
      </c>
      <c r="G258" s="2">
        <v>1.4048278331756592E-2</v>
      </c>
      <c r="H258" s="2">
        <v>6.2436549924314022E-3</v>
      </c>
      <c r="I258" s="2">
        <v>-7.80487060546875E-3</v>
      </c>
      <c r="K258" s="1">
        <v>2019</v>
      </c>
      <c r="L258" s="4">
        <f t="shared" si="132"/>
        <v>1.0029628193821301</v>
      </c>
      <c r="M258" s="4">
        <f t="shared" si="133"/>
        <v>0.76534089345558443</v>
      </c>
      <c r="N258" s="4">
        <f t="shared" si="134"/>
        <v>1.0152691647730598</v>
      </c>
      <c r="O258" s="4">
        <f t="shared" si="135"/>
        <v>1.1523293127953131</v>
      </c>
      <c r="P258" s="4">
        <f t="shared" si="136"/>
        <v>0.89804388117861844</v>
      </c>
      <c r="Q258" s="4">
        <f t="shared" si="137"/>
        <v>1.1184939253967678</v>
      </c>
      <c r="R258" s="4">
        <f t="shared" si="138"/>
        <v>1.2454770902083556</v>
      </c>
    </row>
    <row r="259" spans="1:18" x14ac:dyDescent="0.25">
      <c r="A259" s="1">
        <v>1012</v>
      </c>
      <c r="B259" s="1">
        <v>2021</v>
      </c>
      <c r="C259" s="2">
        <v>9.4666887889616191E-5</v>
      </c>
      <c r="D259" s="2">
        <v>-2.0571840927004814E-2</v>
      </c>
      <c r="E259" s="2">
        <v>1.4578142436221242E-3</v>
      </c>
      <c r="F259" s="2">
        <v>3.1052052974700928E-2</v>
      </c>
      <c r="G259" s="2">
        <v>1.203269325196743E-2</v>
      </c>
      <c r="H259" s="2">
        <v>3.5833388101309538E-3</v>
      </c>
      <c r="I259" s="2">
        <v>-8.4486007690429688E-3</v>
      </c>
      <c r="K259" s="1">
        <v>2020</v>
      </c>
      <c r="L259" s="4">
        <f t="shared" si="132"/>
        <v>1.003128270522871</v>
      </c>
      <c r="M259" s="4">
        <f t="shared" si="133"/>
        <v>0.74975726389430719</v>
      </c>
      <c r="N259" s="4">
        <f t="shared" si="134"/>
        <v>1.0161197816227876</v>
      </c>
      <c r="O259" s="4">
        <f t="shared" si="135"/>
        <v>1.1917264819728006</v>
      </c>
      <c r="P259" s="4">
        <f t="shared" si="136"/>
        <v>0.91074888433779611</v>
      </c>
      <c r="Q259" s="4">
        <f t="shared" si="137"/>
        <v>1.1254992622738198</v>
      </c>
      <c r="R259" s="4">
        <f t="shared" si="138"/>
        <v>1.2357941389219809</v>
      </c>
    </row>
    <row r="260" spans="1:18" x14ac:dyDescent="0.25">
      <c r="A260" s="1">
        <v>1012</v>
      </c>
      <c r="B260" s="1">
        <v>2022</v>
      </c>
      <c r="C260" s="2">
        <v>1.1598066339502111E-4</v>
      </c>
      <c r="D260" s="2">
        <v>-2.0571840927004814E-2</v>
      </c>
      <c r="E260" s="2">
        <v>1.8745966372080147E-4</v>
      </c>
      <c r="F260" s="2">
        <v>2.6135735213756561E-2</v>
      </c>
      <c r="G260" s="2">
        <v>5.8673345483839512E-3</v>
      </c>
      <c r="H260" s="2">
        <v>4.390109796077013E-3</v>
      </c>
      <c r="I260" s="2">
        <v>-1.4772415161132813E-3</v>
      </c>
      <c r="K260" s="1">
        <v>2021</v>
      </c>
      <c r="L260" s="4">
        <f t="shared" si="132"/>
        <v>1.0032232380494648</v>
      </c>
      <c r="M260" s="4">
        <f t="shared" si="133"/>
        <v>0.73449094327650821</v>
      </c>
      <c r="N260" s="4">
        <f t="shared" si="134"/>
        <v>1.0176021757787863</v>
      </c>
      <c r="O260" s="4">
        <f t="shared" si="135"/>
        <v>1.2293125784637837</v>
      </c>
      <c r="P260" s="4">
        <f t="shared" si="136"/>
        <v>0.92177384324588119</v>
      </c>
      <c r="Q260" s="4">
        <f t="shared" si="137"/>
        <v>1.1295395419834378</v>
      </c>
      <c r="R260" s="4">
        <f t="shared" si="138"/>
        <v>1.2253973884487992</v>
      </c>
    </row>
    <row r="261" spans="1:18" x14ac:dyDescent="0.25">
      <c r="A261" s="1">
        <v>1012</v>
      </c>
      <c r="B261" s="1">
        <v>2023</v>
      </c>
      <c r="C261" s="2">
        <v>1.8001208081841469E-4</v>
      </c>
      <c r="D261" s="2">
        <v>-2.0571840927004814E-2</v>
      </c>
      <c r="E261" s="2">
        <v>1.3911639107391238E-3</v>
      </c>
      <c r="F261" s="2">
        <v>2.0330529659986496E-2</v>
      </c>
      <c r="G261" s="2">
        <v>1.3298647245392203E-3</v>
      </c>
      <c r="H261" s="2">
        <v>6.8138320930302143E-3</v>
      </c>
      <c r="I261" s="2">
        <v>5.4845809936523438E-3</v>
      </c>
      <c r="K261" s="1">
        <v>2022</v>
      </c>
      <c r="L261" s="4">
        <f t="shared" si="132"/>
        <v>1.0033395992938436</v>
      </c>
      <c r="M261" s="4">
        <f t="shared" si="133"/>
        <v>0.71953547065769352</v>
      </c>
      <c r="N261" s="4">
        <f t="shared" si="134"/>
        <v>1.0177929530214196</v>
      </c>
      <c r="O261" s="4">
        <f t="shared" si="135"/>
        <v>1.261865105656895</v>
      </c>
      <c r="P261" s="4">
        <f t="shared" si="136"/>
        <v>0.92719809615430426</v>
      </c>
      <c r="Q261" s="4">
        <f t="shared" si="137"/>
        <v>1.1345092453817602</v>
      </c>
      <c r="R261" s="4">
        <f t="shared" si="138"/>
        <v>1.2235885169518319</v>
      </c>
    </row>
    <row r="262" spans="1:18" x14ac:dyDescent="0.25">
      <c r="A262" s="1"/>
      <c r="B262" s="1"/>
      <c r="K262" s="1">
        <v>2023</v>
      </c>
      <c r="L262" s="4">
        <f t="shared" si="132"/>
        <v>1.0035202288001388</v>
      </c>
      <c r="M262" s="4">
        <f t="shared" si="133"/>
        <v>0.70488451664908025</v>
      </c>
      <c r="N262" s="4">
        <f t="shared" si="134"/>
        <v>1.0192098551893327</v>
      </c>
      <c r="O262" s="4">
        <f t="shared" si="135"/>
        <v>1.2877820515505516</v>
      </c>
      <c r="P262" s="4">
        <f t="shared" si="136"/>
        <v>0.92843196445215637</v>
      </c>
      <c r="Q262" s="4">
        <f t="shared" si="137"/>
        <v>1.1422659974799245</v>
      </c>
      <c r="R262" s="4">
        <f t="shared" si="138"/>
        <v>1.2303178241225876</v>
      </c>
    </row>
    <row r="263" spans="1:18" x14ac:dyDescent="0.25">
      <c r="B263" s="1" t="s">
        <v>10</v>
      </c>
      <c r="C263" s="2">
        <f>AVERAGE(C245:C261)</f>
        <v>2.0670866455047335E-4</v>
      </c>
      <c r="D263" s="2">
        <f t="shared" ref="D263:I263" si="139">AVERAGE(D245:D261)</f>
        <v>-2.0571840927004814E-2</v>
      </c>
      <c r="E263" s="2">
        <f t="shared" si="139"/>
        <v>1.1192750190168548E-3</v>
      </c>
      <c r="F263" s="2">
        <f t="shared" si="139"/>
        <v>1.4877729337005055E-2</v>
      </c>
      <c r="G263" s="2">
        <f t="shared" si="139"/>
        <v>-4.368127974243287E-3</v>
      </c>
      <c r="H263" s="2">
        <f t="shared" si="139"/>
        <v>7.8243533293168768E-3</v>
      </c>
      <c r="I263" s="2">
        <f t="shared" si="139"/>
        <v>1.2192501741297105E-2</v>
      </c>
      <c r="K263" s="2" t="s">
        <v>11</v>
      </c>
      <c r="L263" s="4">
        <f>AVERAGE(L245:L262)</f>
        <v>1.0022964472975124</v>
      </c>
      <c r="M263" s="4">
        <f>AVERAGE(M245:M262)</f>
        <v>0.84436400946684231</v>
      </c>
      <c r="N263" s="4">
        <f t="shared" ref="N263:R263" si="140">AVERAGE(N245:N262)</f>
        <v>1.0103752002253625</v>
      </c>
      <c r="O263" s="4">
        <f t="shared" si="140"/>
        <v>1.0823732316954435</v>
      </c>
      <c r="P263" s="4">
        <f t="shared" si="140"/>
        <v>0.91744113881080736</v>
      </c>
      <c r="Q263" s="4">
        <f t="shared" si="140"/>
        <v>1.0913415625530283</v>
      </c>
      <c r="R263" s="4">
        <f t="shared" si="140"/>
        <v>1.1923471069686087</v>
      </c>
    </row>
    <row r="264" spans="1:18" x14ac:dyDescent="0.25">
      <c r="B264" s="1"/>
      <c r="C264" s="15">
        <f t="shared" ref="C264:I264" si="141">C263-L264</f>
        <v>8.7820375971325859E-18</v>
      </c>
      <c r="D264" s="15">
        <f t="shared" si="141"/>
        <v>0</v>
      </c>
      <c r="E264" s="15">
        <f t="shared" si="141"/>
        <v>-1.8214596497756474E-17</v>
      </c>
      <c r="F264" s="15">
        <f t="shared" si="141"/>
        <v>3.2959746043559335E-17</v>
      </c>
      <c r="G264" s="15">
        <f t="shared" si="141"/>
        <v>9.540979117872439E-18</v>
      </c>
      <c r="H264" s="15">
        <f t="shared" si="141"/>
        <v>1.7347234759768071E-17</v>
      </c>
      <c r="I264" s="15">
        <f t="shared" si="141"/>
        <v>2.7755575615628914E-17</v>
      </c>
      <c r="K264" s="2" t="s">
        <v>12</v>
      </c>
      <c r="L264" s="2">
        <f>LN(L262/L245)/17</f>
        <v>2.0670866455046457E-4</v>
      </c>
      <c r="M264" s="2">
        <f>LN(M262/M245)/17</f>
        <v>-2.0571840927004821E-2</v>
      </c>
      <c r="N264" s="2">
        <f t="shared" ref="N264:Q264" si="142">LN(N262/N245)/17</f>
        <v>1.119275019016873E-3</v>
      </c>
      <c r="O264" s="2">
        <f t="shared" si="142"/>
        <v>1.4877729337005022E-2</v>
      </c>
      <c r="P264" s="2">
        <f t="shared" si="142"/>
        <v>-4.3681279742432966E-3</v>
      </c>
      <c r="Q264" s="2">
        <f t="shared" si="142"/>
        <v>7.8243533293168594E-3</v>
      </c>
      <c r="R264" s="2">
        <f>LN(R262/R245)/17</f>
        <v>1.2192501741297077E-2</v>
      </c>
    </row>
    <row r="265" spans="1:18" x14ac:dyDescent="0.25">
      <c r="A265" s="1"/>
      <c r="B265" s="1"/>
      <c r="K265" s="2" t="s">
        <v>13</v>
      </c>
      <c r="L265" s="2">
        <f>LN(L262/L263)</f>
        <v>1.2202328049787659E-3</v>
      </c>
      <c r="M265" s="2">
        <f>LN(M262/M263)</f>
        <v>-0.18054970923123279</v>
      </c>
      <c r="N265" s="2">
        <f t="shared" ref="N265:R265" si="143">LN(N262/N263)</f>
        <v>8.7059280820795965E-3</v>
      </c>
      <c r="O265" s="2">
        <f t="shared" si="143"/>
        <v>0.17376533167094019</v>
      </c>
      <c r="P265" s="2">
        <f t="shared" si="143"/>
        <v>1.1908679433902837E-2</v>
      </c>
      <c r="Q265" s="2">
        <f t="shared" si="143"/>
        <v>4.5606275827019781E-2</v>
      </c>
      <c r="R265" s="2">
        <f t="shared" si="143"/>
        <v>3.1348806227229159E-2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5.8422400616109371E-4</v>
      </c>
      <c r="D267" s="2">
        <v>-2.0571840927004814E-2</v>
      </c>
      <c r="E267" s="2">
        <v>6.9555186200886965E-4</v>
      </c>
      <c r="F267" s="2">
        <v>3.7641823291778564E-4</v>
      </c>
      <c r="G267" s="2">
        <v>-1.8915647640824318E-2</v>
      </c>
      <c r="H267" s="2">
        <v>2.2114094346761703E-2</v>
      </c>
      <c r="I267" s="2">
        <v>4.1029930114746094E-2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7.1357510751113296E-4</v>
      </c>
      <c r="D268" s="2">
        <v>-2.0571840927004814E-2</v>
      </c>
      <c r="E268" s="2">
        <v>1.2792908819392323E-3</v>
      </c>
      <c r="F268" s="2">
        <v>5.8969855308532715E-4</v>
      </c>
      <c r="G268" s="2">
        <v>-1.7989275977015495E-2</v>
      </c>
      <c r="H268" s="2">
        <v>2.7010302990674973E-2</v>
      </c>
      <c r="I268" s="2">
        <v>4.5000076293945313E-2</v>
      </c>
      <c r="K268" s="1">
        <v>2007</v>
      </c>
      <c r="L268" s="4">
        <f t="shared" ref="L268:L284" si="144">L267*EXP(C267)</f>
        <v>1.0005843946982449</v>
      </c>
      <c r="M268" s="4">
        <f t="shared" ref="M268:M284" si="145">M267*EXP(D267)</f>
        <v>0.97963831582170435</v>
      </c>
      <c r="N268" s="4">
        <f t="shared" ref="N268:N284" si="146">N267*EXP(E267)</f>
        <v>1.0006957938142989</v>
      </c>
      <c r="O268" s="4">
        <f t="shared" ref="O268:O284" si="147">O267*EXP(F267)</f>
        <v>1.0003764890871507</v>
      </c>
      <c r="P268" s="4">
        <f t="shared" ref="P268:P284" si="148">P267*EXP(G267)</f>
        <v>0.9812621305275866</v>
      </c>
      <c r="Q268" s="4">
        <f t="shared" ref="Q268:Q284" si="149">Q267*EXP(H267)</f>
        <v>1.022360423361051</v>
      </c>
      <c r="R268" s="4">
        <f t="shared" ref="R268:R284" si="150">R267*EXP(I267)</f>
        <v>1.0418832887652034</v>
      </c>
    </row>
    <row r="269" spans="1:18" x14ac:dyDescent="0.25">
      <c r="A269" s="1">
        <v>1013</v>
      </c>
      <c r="B269" s="1">
        <v>2009</v>
      </c>
      <c r="C269" s="2">
        <v>7.8723160549998283E-4</v>
      </c>
      <c r="D269" s="2">
        <v>-2.0571840927004814E-2</v>
      </c>
      <c r="E269" s="2">
        <v>1.2282433453947306E-3</v>
      </c>
      <c r="F269" s="2">
        <v>9.2138350009918213E-4</v>
      </c>
      <c r="G269" s="2">
        <v>-1.7634982243180275E-2</v>
      </c>
      <c r="H269" s="2">
        <v>2.9798353090882301E-2</v>
      </c>
      <c r="I269" s="2">
        <v>4.743194580078125E-2</v>
      </c>
      <c r="K269" s="1">
        <v>2008</v>
      </c>
      <c r="L269" s="4">
        <f t="shared" si="144"/>
        <v>1.0012986416193701</v>
      </c>
      <c r="M269" s="4">
        <f t="shared" si="145"/>
        <v>0.95969122982598531</v>
      </c>
      <c r="N269" s="4">
        <f t="shared" si="146"/>
        <v>1.0019767940301629</v>
      </c>
      <c r="O269" s="4">
        <f t="shared" si="147"/>
        <v>1.000966583627154</v>
      </c>
      <c r="P269" s="4">
        <f t="shared" si="148"/>
        <v>0.96376776254529872</v>
      </c>
      <c r="Q269" s="4">
        <f t="shared" si="149"/>
        <v>1.0503510034816401</v>
      </c>
      <c r="R269" s="4">
        <f t="shared" si="150"/>
        <v>1.0898390299698377</v>
      </c>
    </row>
    <row r="270" spans="1:18" x14ac:dyDescent="0.25">
      <c r="A270" s="1">
        <v>1013</v>
      </c>
      <c r="B270" s="1">
        <v>2010</v>
      </c>
      <c r="C270" s="2">
        <v>1.6408695955760777E-4</v>
      </c>
      <c r="D270" s="2">
        <v>-2.0571840927004814E-2</v>
      </c>
      <c r="E270" s="2">
        <v>1.3225293951109052E-3</v>
      </c>
      <c r="F270" s="2">
        <v>1.4337301254272461E-3</v>
      </c>
      <c r="G270" s="2">
        <v>-1.7651494592428207E-2</v>
      </c>
      <c r="H270" s="2">
        <v>6.2110330909490585E-3</v>
      </c>
      <c r="I270" s="2">
        <v>2.3862838745117188E-2</v>
      </c>
      <c r="K270" s="1">
        <v>2009</v>
      </c>
      <c r="L270" s="4">
        <f t="shared" si="144"/>
        <v>1.0020872059072374</v>
      </c>
      <c r="M270" s="4">
        <f t="shared" si="145"/>
        <v>0.94015030009558842</v>
      </c>
      <c r="N270" s="4">
        <f t="shared" si="146"/>
        <v>1.0032082214511289</v>
      </c>
      <c r="O270" s="4">
        <f t="shared" si="147"/>
        <v>1.001889282736049</v>
      </c>
      <c r="P270" s="4">
        <f t="shared" si="148"/>
        <v>0.94692072041717401</v>
      </c>
      <c r="Q270" s="4">
        <f t="shared" si="149"/>
        <v>1.0821207254789054</v>
      </c>
      <c r="R270" s="4">
        <f t="shared" si="150"/>
        <v>1.1427777851381486</v>
      </c>
    </row>
    <row r="271" spans="1:18" x14ac:dyDescent="0.25">
      <c r="A271" s="1">
        <v>1013</v>
      </c>
      <c r="B271" s="1">
        <v>2011</v>
      </c>
      <c r="C271" s="2">
        <v>1.827162632253021E-4</v>
      </c>
      <c r="D271" s="2">
        <v>-2.0571840927004814E-2</v>
      </c>
      <c r="E271" s="2">
        <v>2.0392758306115866E-3</v>
      </c>
      <c r="F271" s="2">
        <v>2.216830849647522E-3</v>
      </c>
      <c r="G271" s="2">
        <v>-1.6133017838001251E-2</v>
      </c>
      <c r="H271" s="2">
        <v>6.916191428899765E-3</v>
      </c>
      <c r="I271" s="2">
        <v>2.3050308227539063E-2</v>
      </c>
      <c r="K271" s="1">
        <v>2010</v>
      </c>
      <c r="L271" s="4">
        <f t="shared" si="144"/>
        <v>1.0022516488411679</v>
      </c>
      <c r="M271" s="4">
        <f t="shared" si="145"/>
        <v>0.92100725660491223</v>
      </c>
      <c r="N271" s="4">
        <f t="shared" si="146"/>
        <v>1.0045358715480406</v>
      </c>
      <c r="O271" s="4">
        <f t="shared" si="147"/>
        <v>1.0033267518081708</v>
      </c>
      <c r="P271" s="4">
        <f t="shared" si="148"/>
        <v>0.93035280881930915</v>
      </c>
      <c r="Q271" s="4">
        <f t="shared" si="149"/>
        <v>1.0888627288424486</v>
      </c>
      <c r="R271" s="4">
        <f t="shared" si="150"/>
        <v>1.17037567961083</v>
      </c>
    </row>
    <row r="272" spans="1:18" x14ac:dyDescent="0.25">
      <c r="A272" s="1">
        <v>1013</v>
      </c>
      <c r="B272" s="1">
        <v>2012</v>
      </c>
      <c r="C272" s="2">
        <v>1.7521683184895664E-4</v>
      </c>
      <c r="D272" s="2">
        <v>-2.0571840927004814E-2</v>
      </c>
      <c r="E272" s="2">
        <v>4.2532797669991851E-4</v>
      </c>
      <c r="F272" s="2">
        <v>3.3940970897674561E-3</v>
      </c>
      <c r="G272" s="2">
        <v>-1.6577199101448059E-2</v>
      </c>
      <c r="H272" s="2">
        <v>6.6323219798505306E-3</v>
      </c>
      <c r="I272" s="2">
        <v>2.3209571838378906E-2</v>
      </c>
      <c r="K272" s="1">
        <v>2011</v>
      </c>
      <c r="L272" s="4">
        <f t="shared" si="144"/>
        <v>1.002434793248477</v>
      </c>
      <c r="M272" s="4">
        <f t="shared" si="145"/>
        <v>0.90225399772000447</v>
      </c>
      <c r="N272" s="4">
        <f t="shared" si="146"/>
        <v>1.0065864874469423</v>
      </c>
      <c r="O272" s="4">
        <f t="shared" si="147"/>
        <v>1.0055534246705171</v>
      </c>
      <c r="P272" s="4">
        <f t="shared" si="148"/>
        <v>0.91546383532975883</v>
      </c>
      <c r="Q272" s="4">
        <f t="shared" si="149"/>
        <v>1.0964196142250793</v>
      </c>
      <c r="R272" s="4">
        <f t="shared" si="150"/>
        <v>1.1976665226099599</v>
      </c>
    </row>
    <row r="273" spans="1:18" x14ac:dyDescent="0.25">
      <c r="A273" s="1">
        <v>1013</v>
      </c>
      <c r="B273" s="1">
        <v>2013</v>
      </c>
      <c r="C273" s="2">
        <v>1.758457365212962E-4</v>
      </c>
      <c r="D273" s="2">
        <v>-2.0571840927004814E-2</v>
      </c>
      <c r="E273" s="2">
        <v>1.3113383902236819E-3</v>
      </c>
      <c r="F273" s="2">
        <v>5.1190555095672607E-3</v>
      </c>
      <c r="G273" s="2">
        <v>-1.3965601101517677E-2</v>
      </c>
      <c r="H273" s="2">
        <v>6.6561275161802769E-3</v>
      </c>
      <c r="I273" s="2">
        <v>2.0621299743652344E-2</v>
      </c>
      <c r="K273" s="1">
        <v>2012</v>
      </c>
      <c r="L273" s="4">
        <f t="shared" si="144"/>
        <v>1.0026104520858283</v>
      </c>
      <c r="M273" s="4">
        <f t="shared" si="145"/>
        <v>0.88388258676982512</v>
      </c>
      <c r="N273" s="4">
        <f t="shared" si="146"/>
        <v>1.0070147079016358</v>
      </c>
      <c r="O273" s="4">
        <f t="shared" si="147"/>
        <v>1.0089721691161198</v>
      </c>
      <c r="P273" s="4">
        <f t="shared" si="148"/>
        <v>0.90041310321736134</v>
      </c>
      <c r="Q273" s="4">
        <f t="shared" si="149"/>
        <v>1.1037155900175397</v>
      </c>
      <c r="R273" s="4">
        <f t="shared" si="150"/>
        <v>1.2257889420480297</v>
      </c>
    </row>
    <row r="274" spans="1:18" x14ac:dyDescent="0.25">
      <c r="A274" s="1">
        <v>1013</v>
      </c>
      <c r="B274" s="1">
        <v>2014</v>
      </c>
      <c r="C274" s="2">
        <v>5.408286233432591E-5</v>
      </c>
      <c r="D274" s="2">
        <v>-2.0571840927004814E-2</v>
      </c>
      <c r="E274" s="2">
        <v>1.1540546547621489E-3</v>
      </c>
      <c r="F274" s="2">
        <v>7.5483769178390503E-3</v>
      </c>
      <c r="G274" s="2">
        <v>-1.1815326288342476E-2</v>
      </c>
      <c r="H274" s="2">
        <v>2.0471487659960985E-3</v>
      </c>
      <c r="I274" s="2">
        <v>1.386260986328125E-2</v>
      </c>
      <c r="K274" s="1">
        <v>2013</v>
      </c>
      <c r="L274" s="4">
        <f t="shared" si="144"/>
        <v>1.0027867723613493</v>
      </c>
      <c r="M274" s="4">
        <f t="shared" si="145"/>
        <v>0.86588524868732297</v>
      </c>
      <c r="N274" s="4">
        <f t="shared" si="146"/>
        <v>1.0083361111616811</v>
      </c>
      <c r="O274" s="4">
        <f t="shared" si="147"/>
        <v>1.0141503961654554</v>
      </c>
      <c r="P274" s="4">
        <f t="shared" si="148"/>
        <v>0.88792569304518953</v>
      </c>
      <c r="Q274" s="4">
        <f t="shared" si="149"/>
        <v>1.1110865655893125</v>
      </c>
      <c r="R274" s="4">
        <f t="shared" si="150"/>
        <v>1.2513287300217655</v>
      </c>
    </row>
    <row r="275" spans="1:18" x14ac:dyDescent="0.25">
      <c r="A275" s="1">
        <v>1013</v>
      </c>
      <c r="B275" s="1">
        <v>2015</v>
      </c>
      <c r="C275" s="2">
        <v>1.3962255616206676E-4</v>
      </c>
      <c r="D275" s="2">
        <v>-2.0571840927004814E-2</v>
      </c>
      <c r="E275" s="2">
        <v>1.0105926776304841E-3</v>
      </c>
      <c r="F275" s="2">
        <v>1.0768070816993713E-2</v>
      </c>
      <c r="G275" s="2">
        <v>-8.6535550653934479E-3</v>
      </c>
      <c r="H275" s="2">
        <v>5.2850046195089817E-3</v>
      </c>
      <c r="I275" s="2">
        <v>1.3937950134277344E-2</v>
      </c>
      <c r="K275" s="1">
        <v>2014</v>
      </c>
      <c r="L275" s="4">
        <f t="shared" si="144"/>
        <v>1.0028410074068896</v>
      </c>
      <c r="M275" s="4">
        <f t="shared" si="145"/>
        <v>0.84825436671890675</v>
      </c>
      <c r="N275" s="4">
        <f t="shared" si="146"/>
        <v>1.0095004578749771</v>
      </c>
      <c r="O275" s="4">
        <f t="shared" si="147"/>
        <v>1.0218345505683446</v>
      </c>
      <c r="P275" s="4">
        <f t="shared" si="148"/>
        <v>0.87749629595690493</v>
      </c>
      <c r="Q275" s="4">
        <f t="shared" si="149"/>
        <v>1.113363454851326</v>
      </c>
      <c r="R275" s="4">
        <f t="shared" si="150"/>
        <v>1.2687962046810253</v>
      </c>
    </row>
    <row r="276" spans="1:18" x14ac:dyDescent="0.25">
      <c r="A276" s="1">
        <v>1013</v>
      </c>
      <c r="B276" s="1">
        <v>2016</v>
      </c>
      <c r="C276" s="2">
        <v>1.015702509903349E-4</v>
      </c>
      <c r="D276" s="2">
        <v>-2.0571840927004814E-2</v>
      </c>
      <c r="E276" s="2">
        <v>9.1240595793351531E-4</v>
      </c>
      <c r="F276" s="2">
        <v>1.4657199382781982E-2</v>
      </c>
      <c r="G276" s="2">
        <v>-4.9006654880940914E-3</v>
      </c>
      <c r="H276" s="2">
        <v>3.8446455728262663E-3</v>
      </c>
      <c r="I276" s="2">
        <v>8.7461471557617188E-3</v>
      </c>
      <c r="K276" s="1">
        <v>2015</v>
      </c>
      <c r="L276" s="4">
        <f t="shared" si="144"/>
        <v>1.0029810364071439</v>
      </c>
      <c r="M276" s="4">
        <f t="shared" si="145"/>
        <v>0.83098247920091617</v>
      </c>
      <c r="N276" s="4">
        <f t="shared" si="146"/>
        <v>1.0105211673196448</v>
      </c>
      <c r="O276" s="4">
        <f t="shared" si="147"/>
        <v>1.0328971921321954</v>
      </c>
      <c r="P276" s="4">
        <f t="shared" si="148"/>
        <v>0.86993559409635524</v>
      </c>
      <c r="Q276" s="4">
        <f t="shared" si="149"/>
        <v>1.1192631621112805</v>
      </c>
      <c r="R276" s="4">
        <f t="shared" si="150"/>
        <v>1.2866044397644258</v>
      </c>
    </row>
    <row r="277" spans="1:18" x14ac:dyDescent="0.25">
      <c r="A277" s="1">
        <v>1013</v>
      </c>
      <c r="B277" s="1">
        <v>2017</v>
      </c>
      <c r="C277" s="2">
        <v>3.3806284773163497E-4</v>
      </c>
      <c r="D277" s="2">
        <v>-2.0571840927004814E-2</v>
      </c>
      <c r="E277" s="2">
        <v>7.2810593992471695E-3</v>
      </c>
      <c r="F277" s="2">
        <v>1.872687041759491E-2</v>
      </c>
      <c r="G277" s="2">
        <v>5.7741515338420868E-3</v>
      </c>
      <c r="H277" s="2">
        <v>1.2796382419764996E-2</v>
      </c>
      <c r="I277" s="2">
        <v>7.0219039916992188E-3</v>
      </c>
      <c r="K277" s="1">
        <v>2016</v>
      </c>
      <c r="L277" s="4">
        <f t="shared" si="144"/>
        <v>1.0030829146165603</v>
      </c>
      <c r="M277" s="4">
        <f t="shared" si="145"/>
        <v>0.81406227640173001</v>
      </c>
      <c r="N277" s="4">
        <f t="shared" si="146"/>
        <v>1.0114435936029513</v>
      </c>
      <c r="O277" s="4">
        <f t="shared" si="147"/>
        <v>1.0481480667419056</v>
      </c>
      <c r="P277" s="4">
        <f t="shared" si="148"/>
        <v>0.86568276012336165</v>
      </c>
      <c r="Q277" s="4">
        <f t="shared" si="149"/>
        <v>1.1235746149656454</v>
      </c>
      <c r="R277" s="4">
        <f t="shared" si="150"/>
        <v>1.2979066247657505</v>
      </c>
    </row>
    <row r="278" spans="1:18" x14ac:dyDescent="0.25">
      <c r="A278" s="1">
        <v>1013</v>
      </c>
      <c r="B278" s="1">
        <v>2018</v>
      </c>
      <c r="C278" s="2">
        <v>1.7060215759556741E-4</v>
      </c>
      <c r="D278" s="2">
        <v>-2.0571840927004814E-2</v>
      </c>
      <c r="E278" s="2">
        <v>6.2536913901567459E-4</v>
      </c>
      <c r="F278" s="2">
        <v>2.2082313895225525E-2</v>
      </c>
      <c r="G278" s="2">
        <v>2.3064443375915289E-3</v>
      </c>
      <c r="H278" s="2">
        <v>6.4576468430459499E-3</v>
      </c>
      <c r="I278" s="2">
        <v>4.150390625E-3</v>
      </c>
      <c r="K278" s="1">
        <v>2017</v>
      </c>
      <c r="L278" s="4">
        <f t="shared" si="144"/>
        <v>1.0034220770090585</v>
      </c>
      <c r="M278" s="4">
        <f t="shared" si="145"/>
        <v>0.79748659742817352</v>
      </c>
      <c r="N278" s="4">
        <f t="shared" si="146"/>
        <v>1.0188348499219066</v>
      </c>
      <c r="O278" s="4">
        <f t="shared" si="147"/>
        <v>1.0679615429284506</v>
      </c>
      <c r="P278" s="4">
        <f t="shared" si="148"/>
        <v>0.87069580266595137</v>
      </c>
      <c r="Q278" s="4">
        <f t="shared" si="149"/>
        <v>1.1380446902719517</v>
      </c>
      <c r="R278" s="4">
        <f t="shared" si="150"/>
        <v>1.3070524735314206</v>
      </c>
    </row>
    <row r="279" spans="1:18" x14ac:dyDescent="0.25">
      <c r="A279" s="1">
        <v>1013</v>
      </c>
      <c r="B279" s="1">
        <v>2019</v>
      </c>
      <c r="C279" s="2">
        <v>2.4242921790573746E-4</v>
      </c>
      <c r="D279" s="2">
        <v>-2.0571840927004814E-2</v>
      </c>
      <c r="E279" s="2">
        <v>5.2068120567128062E-4</v>
      </c>
      <c r="F279" s="2">
        <v>2.3704513907432556E-2</v>
      </c>
      <c r="G279" s="2">
        <v>3.8957833312451839E-3</v>
      </c>
      <c r="H279" s="2">
        <v>9.1764507815241814E-3</v>
      </c>
      <c r="I279" s="2">
        <v>5.2814483642578125E-3</v>
      </c>
      <c r="K279" s="1">
        <v>2018</v>
      </c>
      <c r="L279" s="4">
        <f t="shared" si="144"/>
        <v>1.0035932775835537</v>
      </c>
      <c r="M279" s="4">
        <f t="shared" si="145"/>
        <v>0.78124842719491749</v>
      </c>
      <c r="N279" s="4">
        <f t="shared" si="146"/>
        <v>1.0194721970626464</v>
      </c>
      <c r="O279" s="4">
        <f t="shared" si="147"/>
        <v>1.0918069164934887</v>
      </c>
      <c r="P279" s="4">
        <f t="shared" si="148"/>
        <v>0.8727063317652215</v>
      </c>
      <c r="Q279" s="4">
        <f t="shared" si="149"/>
        <v>1.1454175610497357</v>
      </c>
      <c r="R279" s="4">
        <f t="shared" si="150"/>
        <v>1.3124885249289944</v>
      </c>
    </row>
    <row r="280" spans="1:18" x14ac:dyDescent="0.25">
      <c r="A280" s="1">
        <v>1013</v>
      </c>
      <c r="B280" s="1">
        <v>2020</v>
      </c>
      <c r="C280" s="2">
        <v>1.082413291442208E-4</v>
      </c>
      <c r="D280" s="2">
        <v>-2.0571840927004814E-2</v>
      </c>
      <c r="E280" s="2">
        <v>4.7884063678793609E-4</v>
      </c>
      <c r="F280" s="2">
        <v>2.301306277513504E-2</v>
      </c>
      <c r="G280" s="2">
        <v>3.0283038504421711E-3</v>
      </c>
      <c r="H280" s="2">
        <v>4.0971599519252777E-3</v>
      </c>
      <c r="I280" s="2">
        <v>1.068115234375E-3</v>
      </c>
      <c r="K280" s="1">
        <v>2019</v>
      </c>
      <c r="L280" s="4">
        <f t="shared" si="144"/>
        <v>1.003836607410872</v>
      </c>
      <c r="M280" s="4">
        <f t="shared" si="145"/>
        <v>0.76534089345558443</v>
      </c>
      <c r="N280" s="4">
        <f t="shared" si="146"/>
        <v>1.0200031552933515</v>
      </c>
      <c r="O280" s="4">
        <f t="shared" si="147"/>
        <v>1.1179968522368293</v>
      </c>
      <c r="P280" s="4">
        <f t="shared" si="148"/>
        <v>0.87611283774177162</v>
      </c>
      <c r="Q280" s="4">
        <f t="shared" si="149"/>
        <v>1.1559768030081068</v>
      </c>
      <c r="R280" s="4">
        <f t="shared" si="150"/>
        <v>1.319438702648958</v>
      </c>
    </row>
    <row r="281" spans="1:18" x14ac:dyDescent="0.25">
      <c r="A281" s="1">
        <v>1013</v>
      </c>
      <c r="B281" s="1">
        <v>2021</v>
      </c>
      <c r="C281" s="2">
        <v>5.1918173994636163E-5</v>
      </c>
      <c r="D281" s="2">
        <v>-1.0285920463502407E-2</v>
      </c>
      <c r="E281" s="2">
        <v>3.2541260588914156E-4</v>
      </c>
      <c r="F281" s="2">
        <v>1.0572150349617004E-2</v>
      </c>
      <c r="G281" s="2">
        <v>6.6356064053252339E-4</v>
      </c>
      <c r="H281" s="2">
        <v>1.9652110058814287E-3</v>
      </c>
      <c r="I281" s="2">
        <v>1.3017654418945313E-3</v>
      </c>
      <c r="K281" s="1">
        <v>2020</v>
      </c>
      <c r="L281" s="4">
        <f t="shared" si="144"/>
        <v>1.0039452699002818</v>
      </c>
      <c r="M281" s="4">
        <f t="shared" si="145"/>
        <v>0.74975726389430719</v>
      </c>
      <c r="N281" s="4">
        <f t="shared" si="146"/>
        <v>1.0204916912098478</v>
      </c>
      <c r="O281" s="4">
        <f t="shared" si="147"/>
        <v>1.1440237142399849</v>
      </c>
      <c r="P281" s="4">
        <f t="shared" si="148"/>
        <v>0.87876999493075125</v>
      </c>
      <c r="Q281" s="4">
        <f t="shared" si="149"/>
        <v>1.1607227406645377</v>
      </c>
      <c r="R281" s="4">
        <f t="shared" si="150"/>
        <v>1.3208487681502445</v>
      </c>
    </row>
    <row r="282" spans="1:18" x14ac:dyDescent="0.25">
      <c r="A282" s="1">
        <v>1013</v>
      </c>
      <c r="B282" s="1">
        <v>2022</v>
      </c>
      <c r="C282" s="2">
        <v>9.8163756774738431E-5</v>
      </c>
      <c r="D282" s="2">
        <v>-2.0571840927004814E-2</v>
      </c>
      <c r="E282" s="2">
        <v>3.8914679316803813E-4</v>
      </c>
      <c r="F282" s="2">
        <v>1.8388513475656509E-2</v>
      </c>
      <c r="G282" s="2">
        <v>-1.6960168723016977E-3</v>
      </c>
      <c r="H282" s="2">
        <v>3.7157025653868914E-3</v>
      </c>
      <c r="I282" s="2">
        <v>5.4121017456054688E-3</v>
      </c>
      <c r="K282" s="1">
        <v>2021</v>
      </c>
      <c r="L282" s="4">
        <f t="shared" si="144"/>
        <v>1.0039973942585745</v>
      </c>
      <c r="M282" s="4">
        <f t="shared" si="145"/>
        <v>0.74208484689160958</v>
      </c>
      <c r="N282" s="4">
        <f t="shared" si="146"/>
        <v>1.0208238261078832</v>
      </c>
      <c r="O282" s="4">
        <f t="shared" si="147"/>
        <v>1.1561826648266562</v>
      </c>
      <c r="P282" s="4">
        <f t="shared" si="148"/>
        <v>0.87935330562107261</v>
      </c>
      <c r="Q282" s="4">
        <f t="shared" si="149"/>
        <v>1.1630060486253808</v>
      </c>
      <c r="R282" s="4">
        <f t="shared" si="150"/>
        <v>1.3225693230670874</v>
      </c>
    </row>
    <row r="283" spans="1:18" x14ac:dyDescent="0.25">
      <c r="A283" s="1">
        <v>1013</v>
      </c>
      <c r="B283" s="1">
        <v>2023</v>
      </c>
      <c r="C283" s="2">
        <v>1.0432976705487818E-4</v>
      </c>
      <c r="D283" s="2">
        <v>-2.0571840927004814E-2</v>
      </c>
      <c r="E283" s="2">
        <v>4.2353919707238674E-4</v>
      </c>
      <c r="F283" s="2">
        <v>1.4304108917713165E-2</v>
      </c>
      <c r="G283" s="2">
        <v>-5.7398630306124687E-3</v>
      </c>
      <c r="H283" s="2">
        <v>3.9490987546741962E-3</v>
      </c>
      <c r="I283" s="2">
        <v>9.6893310546875E-3</v>
      </c>
      <c r="K283" s="1">
        <v>2022</v>
      </c>
      <c r="L283" s="4">
        <f t="shared" si="144"/>
        <v>1.0040959552520665</v>
      </c>
      <c r="M283" s="4">
        <f t="shared" si="145"/>
        <v>0.72697474960570374</v>
      </c>
      <c r="N283" s="4">
        <f t="shared" si="146"/>
        <v>1.0212211537305738</v>
      </c>
      <c r="O283" s="4">
        <f t="shared" si="147"/>
        <v>1.17763982334446</v>
      </c>
      <c r="P283" s="4">
        <f t="shared" si="148"/>
        <v>0.87786317158145577</v>
      </c>
      <c r="Q283" s="4">
        <f t="shared" si="149"/>
        <v>1.1673354716267341</v>
      </c>
      <c r="R283" s="4">
        <f t="shared" si="150"/>
        <v>1.3297466073865885</v>
      </c>
    </row>
    <row r="284" spans="1:18" x14ac:dyDescent="0.25">
      <c r="A284" s="1"/>
      <c r="B284" s="1"/>
      <c r="K284" s="1">
        <v>2023</v>
      </c>
      <c r="L284" s="4">
        <f t="shared" si="144"/>
        <v>1.0042007178140104</v>
      </c>
      <c r="M284" s="4">
        <f t="shared" si="145"/>
        <v>0.7121723193486369</v>
      </c>
      <c r="N284" s="4">
        <f t="shared" si="146"/>
        <v>1.0216537725270998</v>
      </c>
      <c r="O284" s="4">
        <f t="shared" si="147"/>
        <v>1.1946059651310501</v>
      </c>
      <c r="P284" s="4">
        <f t="shared" si="148"/>
        <v>0.8728387906406081</v>
      </c>
      <c r="Q284" s="4">
        <f t="shared" si="149"/>
        <v>1.1719545091988148</v>
      </c>
      <c r="R284" s="4">
        <f t="shared" si="150"/>
        <v>1.3426935849686332</v>
      </c>
    </row>
    <row r="285" spans="1:18" x14ac:dyDescent="0.25">
      <c r="B285" s="1" t="s">
        <v>10</v>
      </c>
      <c r="C285" s="2">
        <f>AVERAGE(C267:C283)</f>
        <v>2.4658349588314784E-4</v>
      </c>
      <c r="D285" s="2">
        <f t="shared" ref="D285:I285" si="151">AVERAGE(D267:D283)</f>
        <v>-1.9966786782092908E-2</v>
      </c>
      <c r="E285" s="2">
        <f t="shared" si="151"/>
        <v>1.2601564675980411E-3</v>
      </c>
      <c r="F285" s="2">
        <f t="shared" si="151"/>
        <v>1.0459787924500072E-2</v>
      </c>
      <c r="G285" s="2">
        <f t="shared" si="151"/>
        <v>-8.0002589144415274E-3</v>
      </c>
      <c r="H285" s="2">
        <f t="shared" si="151"/>
        <v>9.3336985720431104E-3</v>
      </c>
      <c r="I285" s="2">
        <f t="shared" si="151"/>
        <v>1.7333984375E-2</v>
      </c>
      <c r="K285" s="2" t="s">
        <v>11</v>
      </c>
      <c r="L285" s="4">
        <f>AVERAGE(L267:L284)</f>
        <v>1.0027805648011492</v>
      </c>
      <c r="M285" s="4">
        <f>AVERAGE(M267:M284)</f>
        <v>0.84560406420365719</v>
      </c>
      <c r="N285" s="4">
        <f t="shared" ref="N285:R285" si="152">AVERAGE(N267:N284)</f>
        <v>1.0114622140002651</v>
      </c>
      <c r="O285" s="4">
        <f t="shared" si="152"/>
        <v>1.0604629103252212</v>
      </c>
      <c r="P285" s="4">
        <f t="shared" si="152"/>
        <v>0.90375338550139639</v>
      </c>
      <c r="Q285" s="4">
        <f t="shared" si="152"/>
        <v>1.111865317076083</v>
      </c>
      <c r="R285" s="4">
        <f t="shared" si="152"/>
        <v>1.2348780684476059</v>
      </c>
    </row>
    <row r="286" spans="1:18" x14ac:dyDescent="0.25">
      <c r="B286" s="1"/>
      <c r="C286" s="15">
        <f t="shared" ref="C286:I286" si="153">C285-L286</f>
        <v>2.8731357570865868E-18</v>
      </c>
      <c r="D286" s="15">
        <f t="shared" si="153"/>
        <v>0</v>
      </c>
      <c r="E286" s="15">
        <f t="shared" si="153"/>
        <v>-2.3201926491189795E-17</v>
      </c>
      <c r="F286" s="15">
        <f t="shared" si="153"/>
        <v>0</v>
      </c>
      <c r="G286" s="15">
        <f t="shared" si="153"/>
        <v>0</v>
      </c>
      <c r="H286" s="15">
        <f t="shared" si="153"/>
        <v>1.3877787807814457E-17</v>
      </c>
      <c r="I286" s="15">
        <f t="shared" si="153"/>
        <v>-2.7755575615628914E-17</v>
      </c>
      <c r="K286" s="2" t="s">
        <v>12</v>
      </c>
      <c r="L286" s="2">
        <f>LN(L284/L267)/17</f>
        <v>2.4658349588314496E-4</v>
      </c>
      <c r="M286" s="2">
        <f>LN(M284/M267)/17</f>
        <v>-1.9966786782092912E-2</v>
      </c>
      <c r="N286" s="2">
        <f t="shared" ref="N286:Q286" si="154">LN(N284/N267)/17</f>
        <v>1.2601564675980643E-3</v>
      </c>
      <c r="O286" s="2">
        <f t="shared" si="154"/>
        <v>1.0459787924500077E-2</v>
      </c>
      <c r="P286" s="2">
        <f t="shared" si="154"/>
        <v>-8.0002589144415152E-3</v>
      </c>
      <c r="Q286" s="2">
        <f t="shared" si="154"/>
        <v>9.3336985720430966E-3</v>
      </c>
      <c r="R286" s="2">
        <f>LN(R284/R267)/17</f>
        <v>1.7333984375000028E-2</v>
      </c>
    </row>
    <row r="287" spans="1:18" x14ac:dyDescent="0.25">
      <c r="A287" s="1"/>
      <c r="B287" s="1"/>
      <c r="K287" s="2" t="s">
        <v>13</v>
      </c>
      <c r="L287" s="2">
        <f>LN(L284/L285)</f>
        <v>1.4152132480653469E-3</v>
      </c>
      <c r="M287" s="2">
        <f>LN(M284/M285)</f>
        <v>-0.17173133715363575</v>
      </c>
      <c r="N287" s="2">
        <f t="shared" ref="N287:R287" si="155">LN(N284/N285)</f>
        <v>1.0025639422393703E-2</v>
      </c>
      <c r="O287" s="2">
        <f t="shared" si="155"/>
        <v>0.11911087406766517</v>
      </c>
      <c r="P287" s="2">
        <f t="shared" si="155"/>
        <v>-3.4805642088963043E-2</v>
      </c>
      <c r="Q287" s="2">
        <f t="shared" si="155"/>
        <v>5.263380496902291E-2</v>
      </c>
      <c r="R287" s="2">
        <f t="shared" si="155"/>
        <v>8.3705499171126005E-2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B4D84-57C5-46A2-B76B-1FDAEAF258A9}">
  <dimension ref="A1:T287"/>
  <sheetViews>
    <sheetView topLeftCell="A172" workbookViewId="0">
      <selection activeCell="L44" sqref="L44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20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20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20" x14ac:dyDescent="0.25">
      <c r="A3" s="1">
        <v>1001</v>
      </c>
      <c r="B3" s="1">
        <v>2007</v>
      </c>
      <c r="C3" s="2">
        <v>2.1353672491386533E-4</v>
      </c>
      <c r="D3" s="2">
        <v>-1.9659310579299927E-2</v>
      </c>
      <c r="E3" s="2">
        <v>1.5956745482981205E-4</v>
      </c>
      <c r="F3" s="2">
        <v>1.1486411094665527E-3</v>
      </c>
      <c r="G3" s="2">
        <v>-1.813756488263607E-2</v>
      </c>
      <c r="H3" s="2">
        <v>7.6093906536698341E-3</v>
      </c>
      <c r="I3" s="2">
        <v>2.5747299194335938E-2</v>
      </c>
      <c r="K3" s="1">
        <v>2007</v>
      </c>
      <c r="L3" s="4">
        <f t="shared" ref="L3:L19" si="0">L2*EXP(C3)</f>
        <v>1.0002135595255033</v>
      </c>
      <c r="M3" s="4">
        <f t="shared" ref="M3:M19" si="1">M2*EXP(D3)</f>
        <v>0.98053267351687357</v>
      </c>
      <c r="N3" s="4">
        <f t="shared" ref="N3:N19" si="2">N2*EXP(E3)</f>
        <v>1.0001595801863934</v>
      </c>
      <c r="O3" s="4">
        <f t="shared" ref="O3:O19" si="3">O2*EXP(F3)</f>
        <v>1.0011493010503199</v>
      </c>
      <c r="P3" s="4">
        <f t="shared" ref="P3:P19" si="4">P2*EXP(G3)</f>
        <v>0.98202593078398381</v>
      </c>
      <c r="Q3" s="4">
        <f t="shared" ref="Q3:Q19" si="5">Q2*EXP(H3)</f>
        <v>1.0076384156408442</v>
      </c>
      <c r="R3" s="4">
        <f t="shared" ref="R3:R19" si="6">R2*EXP(I3)</f>
        <v>1.0260816240560016</v>
      </c>
      <c r="T3" s="2"/>
    </row>
    <row r="4" spans="1:20" x14ac:dyDescent="0.25">
      <c r="A4" s="1">
        <v>1001</v>
      </c>
      <c r="B4" s="1">
        <v>2008</v>
      </c>
      <c r="C4" s="2">
        <v>2.0153934019617736E-4</v>
      </c>
      <c r="D4" s="2">
        <v>-1.9659310579299927E-2</v>
      </c>
      <c r="E4" s="2">
        <v>3.6939607525710016E-5</v>
      </c>
      <c r="F4" s="2">
        <v>1.8380880355834961E-3</v>
      </c>
      <c r="G4" s="2">
        <v>-1.7582744359970093E-2</v>
      </c>
      <c r="H4" s="2">
        <v>7.1101468056440353E-3</v>
      </c>
      <c r="I4" s="2">
        <v>2.4693489074707031E-2</v>
      </c>
      <c r="K4" s="1">
        <v>2008</v>
      </c>
      <c r="L4" s="4">
        <f t="shared" si="0"/>
        <v>1.0004151622211002</v>
      </c>
      <c r="M4" s="4">
        <f t="shared" si="1"/>
        <v>0.9614443238341478</v>
      </c>
      <c r="N4" s="4">
        <f t="shared" si="2"/>
        <v>1.0001965263711332</v>
      </c>
      <c r="O4" s="4">
        <f t="shared" si="3"/>
        <v>1.0029911938644056</v>
      </c>
      <c r="P4" s="4">
        <f t="shared" si="4"/>
        <v>0.96491013219135724</v>
      </c>
      <c r="Q4" s="4">
        <f t="shared" si="5"/>
        <v>1.0148284033468105</v>
      </c>
      <c r="R4" s="4">
        <f t="shared" si="6"/>
        <v>1.0517345864858878</v>
      </c>
      <c r="T4" s="2"/>
    </row>
    <row r="5" spans="1:20" x14ac:dyDescent="0.25">
      <c r="A5" s="1">
        <v>1001</v>
      </c>
      <c r="B5" s="1">
        <v>2009</v>
      </c>
      <c r="C5" s="2">
        <v>3.623605880420655E-4</v>
      </c>
      <c r="D5" s="2">
        <v>-1.9659310579299927E-2</v>
      </c>
      <c r="E5" s="2">
        <v>3.573743742890656E-4</v>
      </c>
      <c r="F5" s="2">
        <v>2.9352903366088867E-3</v>
      </c>
      <c r="G5" s="2">
        <v>-1.6004284843802452E-2</v>
      </c>
      <c r="H5" s="2">
        <v>1.2677235528826714E-2</v>
      </c>
      <c r="I5" s="2">
        <v>2.8681755065917969E-2</v>
      </c>
      <c r="K5" s="1">
        <v>2009</v>
      </c>
      <c r="L5" s="4">
        <f t="shared" si="0"/>
        <v>1.0007777389353572</v>
      </c>
      <c r="M5" s="4">
        <f t="shared" si="1"/>
        <v>0.94272757328671974</v>
      </c>
      <c r="N5" s="4">
        <f t="shared" si="2"/>
        <v>1.0005540348572921</v>
      </c>
      <c r="O5" s="4">
        <f t="shared" si="3"/>
        <v>1.0059395893048517</v>
      </c>
      <c r="P5" s="4">
        <f t="shared" si="4"/>
        <v>0.94959035363261246</v>
      </c>
      <c r="Q5" s="4">
        <f t="shared" si="5"/>
        <v>1.0277755154358501</v>
      </c>
      <c r="R5" s="4">
        <f t="shared" si="6"/>
        <v>1.0823369471230426</v>
      </c>
      <c r="T5" s="2"/>
    </row>
    <row r="6" spans="1:20" x14ac:dyDescent="0.25">
      <c r="A6" s="1">
        <v>1001</v>
      </c>
      <c r="B6" s="1">
        <v>2010</v>
      </c>
      <c r="C6" s="2">
        <v>4.8397760838270187E-4</v>
      </c>
      <c r="D6" s="2">
        <v>-1.9659310579299927E-2</v>
      </c>
      <c r="E6" s="2">
        <v>3.2466568518429995E-4</v>
      </c>
      <c r="F6" s="2">
        <v>4.6728253364562988E-3</v>
      </c>
      <c r="G6" s="2">
        <v>-1.4177842065691948E-2</v>
      </c>
      <c r="H6" s="2">
        <v>1.681208610534668E-2</v>
      </c>
      <c r="I6" s="2">
        <v>3.0989646911621094E-2</v>
      </c>
      <c r="K6" s="1">
        <v>2010</v>
      </c>
      <c r="L6" s="4">
        <f t="shared" si="0"/>
        <v>1.00126221017913</v>
      </c>
      <c r="M6" s="4">
        <f t="shared" si="1"/>
        <v>0.92437518783290162</v>
      </c>
      <c r="N6" s="4">
        <f t="shared" si="2"/>
        <v>1.0008789331573937</v>
      </c>
      <c r="O6" s="4">
        <f t="shared" si="3"/>
        <v>1.0106511689257884</v>
      </c>
      <c r="P6" s="4">
        <f t="shared" si="4"/>
        <v>0.93622220127639799</v>
      </c>
      <c r="Q6" s="4">
        <f t="shared" si="5"/>
        <v>1.0452006317495561</v>
      </c>
      <c r="R6" s="4">
        <f t="shared" si="6"/>
        <v>1.1164033129962143</v>
      </c>
      <c r="T6" s="2"/>
    </row>
    <row r="7" spans="1:20" x14ac:dyDescent="0.25">
      <c r="A7" s="1">
        <v>1001</v>
      </c>
      <c r="B7" s="1">
        <v>2011</v>
      </c>
      <c r="C7" s="2">
        <v>5.1994103705510497E-4</v>
      </c>
      <c r="D7" s="2">
        <v>-1.9659310579299927E-2</v>
      </c>
      <c r="E7" s="2">
        <v>2.2221580729819834E-4</v>
      </c>
      <c r="F7" s="2">
        <v>7.4014067649841309E-3</v>
      </c>
      <c r="G7" s="2">
        <v>-1.151574682444334E-2</v>
      </c>
      <c r="H7" s="2">
        <v>1.7888322472572327E-2</v>
      </c>
      <c r="I7" s="2">
        <v>2.94036865234375E-2</v>
      </c>
      <c r="K7" s="1">
        <v>2011</v>
      </c>
      <c r="L7" s="4">
        <f t="shared" si="0"/>
        <v>1.0017829428544671</v>
      </c>
      <c r="M7" s="4">
        <f t="shared" si="1"/>
        <v>0.90638007425845724</v>
      </c>
      <c r="N7" s="4">
        <f t="shared" si="2"/>
        <v>1.0011013689909969</v>
      </c>
      <c r="O7" s="4">
        <f t="shared" si="3"/>
        <v>1.0181591598976383</v>
      </c>
      <c r="P7" s="4">
        <f t="shared" si="4"/>
        <v>0.92550274317869929</v>
      </c>
      <c r="Q7" s="4">
        <f t="shared" si="5"/>
        <v>1.0640657472792523</v>
      </c>
      <c r="R7" s="4">
        <f t="shared" si="6"/>
        <v>1.1497170593664967</v>
      </c>
      <c r="T7" s="2"/>
    </row>
    <row r="8" spans="1:20" x14ac:dyDescent="0.25">
      <c r="A8" s="1">
        <v>1001</v>
      </c>
      <c r="B8" s="1">
        <v>2012</v>
      </c>
      <c r="C8" s="2">
        <v>1.2673175660893321E-3</v>
      </c>
      <c r="D8" s="2">
        <v>-1.9659310579299927E-2</v>
      </c>
      <c r="E8" s="2">
        <v>2.5320652639493346E-4</v>
      </c>
      <c r="F8" s="2">
        <v>1.163029670715332E-2</v>
      </c>
      <c r="G8" s="2">
        <v>-6.5084896050393581E-3</v>
      </c>
      <c r="H8" s="2">
        <v>4.1917745023965836E-2</v>
      </c>
      <c r="I8" s="2">
        <v>4.8426628112792969E-2</v>
      </c>
      <c r="K8" s="1">
        <v>2012</v>
      </c>
      <c r="L8" s="4">
        <f t="shared" si="0"/>
        <v>1.0030533247939997</v>
      </c>
      <c r="M8" s="4">
        <f t="shared" si="1"/>
        <v>0.88873527743506742</v>
      </c>
      <c r="N8" s="4">
        <f t="shared" si="2"/>
        <v>1.001354886485996</v>
      </c>
      <c r="O8" s="4">
        <f t="shared" si="3"/>
        <v>1.0300697807938293</v>
      </c>
      <c r="P8" s="4">
        <f t="shared" si="4"/>
        <v>0.91949867808745589</v>
      </c>
      <c r="Q8" s="4">
        <f t="shared" si="5"/>
        <v>1.1096170175902769</v>
      </c>
      <c r="R8" s="4">
        <f t="shared" si="6"/>
        <v>1.2067641303098842</v>
      </c>
      <c r="T8" s="2"/>
    </row>
    <row r="9" spans="1:20" x14ac:dyDescent="0.25">
      <c r="A9" s="1">
        <v>1001</v>
      </c>
      <c r="B9" s="1">
        <v>2013</v>
      </c>
      <c r="C9" s="2">
        <v>5.0429801922291517E-4</v>
      </c>
      <c r="D9" s="2">
        <v>-1.9659310579299927E-2</v>
      </c>
      <c r="E9" s="2">
        <v>2.8638288495130837E-4</v>
      </c>
      <c r="F9" s="2">
        <v>1.804882287979126E-2</v>
      </c>
      <c r="G9" s="2">
        <v>-8.1980682443827391E-4</v>
      </c>
      <c r="H9" s="2">
        <v>1.6072310507297516E-2</v>
      </c>
      <c r="I9" s="2">
        <v>1.68914794921875E-2</v>
      </c>
      <c r="K9" s="1">
        <v>2013</v>
      </c>
      <c r="L9" s="4">
        <f t="shared" si="0"/>
        <v>1.0035592901668129</v>
      </c>
      <c r="M9" s="4">
        <f t="shared" si="1"/>
        <v>0.87143397763216701</v>
      </c>
      <c r="N9" s="4">
        <f t="shared" si="2"/>
        <v>1.0016416984543073</v>
      </c>
      <c r="O9" s="4">
        <f t="shared" si="3"/>
        <v>1.0488301195590624</v>
      </c>
      <c r="P9" s="4">
        <f t="shared" si="4"/>
        <v>0.91874517570149827</v>
      </c>
      <c r="Q9" s="4">
        <f t="shared" si="5"/>
        <v>1.1275952154223738</v>
      </c>
      <c r="R9" s="4">
        <f t="shared" si="6"/>
        <v>1.2273212935374032</v>
      </c>
      <c r="T9" s="2"/>
    </row>
    <row r="10" spans="1:20" x14ac:dyDescent="0.25">
      <c r="A10" s="1">
        <v>1001</v>
      </c>
      <c r="B10" s="1">
        <v>2014</v>
      </c>
      <c r="C10" s="2">
        <v>2.2301083663478494E-4</v>
      </c>
      <c r="D10" s="2">
        <v>-1.9659310579299927E-2</v>
      </c>
      <c r="E10" s="2">
        <v>3.7176036857999861E-4</v>
      </c>
      <c r="F10" s="2">
        <v>2.7473747730255127E-2</v>
      </c>
      <c r="G10" s="2">
        <v>8.4092086181044579E-3</v>
      </c>
      <c r="H10" s="2">
        <v>7.0724408142268658E-3</v>
      </c>
      <c r="I10" s="2">
        <v>-1.3360977172851563E-3</v>
      </c>
      <c r="K10" s="1">
        <v>2014</v>
      </c>
      <c r="L10" s="4">
        <f t="shared" si="0"/>
        <v>1.0037831197210061</v>
      </c>
      <c r="M10" s="4">
        <f t="shared" si="1"/>
        <v>0.8544694878811121</v>
      </c>
      <c r="N10" s="4">
        <f t="shared" si="2"/>
        <v>1.0020141383662198</v>
      </c>
      <c r="O10" s="4">
        <f t="shared" si="3"/>
        <v>1.0780448957686135</v>
      </c>
      <c r="P10" s="4">
        <f t="shared" si="4"/>
        <v>0.92650367123462196</v>
      </c>
      <c r="Q10" s="4">
        <f t="shared" si="5"/>
        <v>1.1355983332752784</v>
      </c>
      <c r="R10" s="4">
        <f t="shared" si="6"/>
        <v>1.2256825673516722</v>
      </c>
      <c r="T10" s="2"/>
    </row>
    <row r="11" spans="1:20" x14ac:dyDescent="0.25">
      <c r="A11" s="1">
        <v>1001</v>
      </c>
      <c r="B11" s="1">
        <v>2015</v>
      </c>
      <c r="C11" s="2">
        <v>7.7680946560576558E-4</v>
      </c>
      <c r="D11" s="2">
        <v>-1.9659310579299927E-2</v>
      </c>
      <c r="E11" s="2">
        <v>3.0014323419891298E-4</v>
      </c>
      <c r="F11" s="2">
        <v>4.061514139175415E-2</v>
      </c>
      <c r="G11" s="2">
        <v>2.2032784298062325E-2</v>
      </c>
      <c r="H11" s="2">
        <v>2.4355193600058556E-2</v>
      </c>
      <c r="I11" s="2">
        <v>2.3221969604492188E-3</v>
      </c>
      <c r="K11" s="1">
        <v>2015</v>
      </c>
      <c r="L11" s="4">
        <f t="shared" si="0"/>
        <v>1.0045631708861593</v>
      </c>
      <c r="M11" s="4">
        <f t="shared" si="1"/>
        <v>0.83783525139066062</v>
      </c>
      <c r="N11" s="4">
        <f t="shared" si="2"/>
        <v>1.0023149312686412</v>
      </c>
      <c r="O11" s="4">
        <f t="shared" si="3"/>
        <v>1.1227311686161232</v>
      </c>
      <c r="P11" s="4">
        <f t="shared" si="4"/>
        <v>0.94714367014003009</v>
      </c>
      <c r="Q11" s="4">
        <f t="shared" si="5"/>
        <v>1.1635956061065682</v>
      </c>
      <c r="R11" s="4">
        <f t="shared" si="6"/>
        <v>1.2285321510507994</v>
      </c>
      <c r="T11" s="2"/>
    </row>
    <row r="12" spans="1:20" x14ac:dyDescent="0.25">
      <c r="A12" s="1">
        <v>1001</v>
      </c>
      <c r="B12" s="1">
        <v>2016</v>
      </c>
      <c r="C12" s="2">
        <v>3.6820254172198474E-4</v>
      </c>
      <c r="D12" s="2">
        <v>-1.9659310579299927E-2</v>
      </c>
      <c r="E12" s="2">
        <v>1.3506770483218133E-4</v>
      </c>
      <c r="F12" s="2">
        <v>5.751878023147583E-2</v>
      </c>
      <c r="G12" s="2">
        <v>3.8362741470336914E-2</v>
      </c>
      <c r="H12" s="2">
        <v>1.1367341503500938E-2</v>
      </c>
      <c r="I12" s="2">
        <v>-2.6995658874511719E-2</v>
      </c>
      <c r="K12" s="1">
        <v>2016</v>
      </c>
      <c r="L12" s="4">
        <f t="shared" si="0"/>
        <v>1.0049331217032358</v>
      </c>
      <c r="M12" s="4">
        <f t="shared" si="1"/>
        <v>0.82152483901276629</v>
      </c>
      <c r="N12" s="4">
        <f t="shared" si="2"/>
        <v>1.0024503207890967</v>
      </c>
      <c r="O12" s="4">
        <f t="shared" si="3"/>
        <v>1.1892026499944981</v>
      </c>
      <c r="P12" s="4">
        <f t="shared" si="4"/>
        <v>0.98418465204302774</v>
      </c>
      <c r="Q12" s="4">
        <f t="shared" si="5"/>
        <v>1.1768980582503326</v>
      </c>
      <c r="R12" s="4">
        <f t="shared" si="6"/>
        <v>1.1958107709527193</v>
      </c>
      <c r="T12" s="2"/>
    </row>
    <row r="13" spans="1:20" x14ac:dyDescent="0.25">
      <c r="A13" s="1">
        <v>1001</v>
      </c>
      <c r="B13" s="1">
        <v>2017</v>
      </c>
      <c r="C13" s="2">
        <v>6.9381942739710212E-4</v>
      </c>
      <c r="D13" s="2">
        <v>-1.9659310579299927E-2</v>
      </c>
      <c r="E13" s="2">
        <v>8.0201869423035532E-5</v>
      </c>
      <c r="F13" s="2">
        <v>7.6692700386047363E-2</v>
      </c>
      <c r="G13" s="2">
        <v>5.7807411998510361E-2</v>
      </c>
      <c r="H13" s="2">
        <v>2.107846736907959E-2</v>
      </c>
      <c r="I13" s="2">
        <v>-3.6728858947753906E-2</v>
      </c>
      <c r="K13" s="1">
        <v>2017</v>
      </c>
      <c r="L13" s="4">
        <f t="shared" si="0"/>
        <v>1.0056306057623237</v>
      </c>
      <c r="M13" s="4">
        <f t="shared" si="1"/>
        <v>0.8055319467577069</v>
      </c>
      <c r="N13" s="4">
        <f t="shared" si="2"/>
        <v>1.0025307224029645</v>
      </c>
      <c r="O13" s="4">
        <f t="shared" si="3"/>
        <v>1.2839942677768754</v>
      </c>
      <c r="P13" s="4">
        <f t="shared" si="4"/>
        <v>1.0427543929941228</v>
      </c>
      <c r="Q13" s="4">
        <f t="shared" si="5"/>
        <v>1.2019685612251036</v>
      </c>
      <c r="R13" s="4">
        <f t="shared" si="6"/>
        <v>1.1526868007050624</v>
      </c>
      <c r="T13" s="2"/>
    </row>
    <row r="14" spans="1:20" x14ac:dyDescent="0.25">
      <c r="A14" s="1">
        <v>1001</v>
      </c>
      <c r="B14" s="1">
        <v>2018</v>
      </c>
      <c r="C14" s="2">
        <v>1.4881996903568506E-3</v>
      </c>
      <c r="D14" s="2">
        <v>-1.9659310579299927E-2</v>
      </c>
      <c r="E14" s="2">
        <v>1.3514926831703633E-4</v>
      </c>
      <c r="F14" s="2">
        <v>9.4434916973114014E-2</v>
      </c>
      <c r="G14" s="2">
        <v>7.6398953795433044E-2</v>
      </c>
      <c r="H14" s="2">
        <v>4.3248318135738373E-2</v>
      </c>
      <c r="I14" s="2">
        <v>-3.314971923828125E-2</v>
      </c>
      <c r="K14" s="1">
        <v>2018</v>
      </c>
      <c r="L14" s="4">
        <f t="shared" si="0"/>
        <v>1.0071282990753783</v>
      </c>
      <c r="M14" s="4">
        <f t="shared" si="1"/>
        <v>0.78985039335758622</v>
      </c>
      <c r="N14" s="4">
        <f t="shared" si="2"/>
        <v>1.0026662228527496</v>
      </c>
      <c r="O14" s="4">
        <f t="shared" si="3"/>
        <v>1.4111580196997049</v>
      </c>
      <c r="P14" s="4">
        <f t="shared" si="4"/>
        <v>1.1255419137361191</v>
      </c>
      <c r="Q14" s="4">
        <f t="shared" si="5"/>
        <v>1.2550921529330721</v>
      </c>
      <c r="R14" s="4">
        <f t="shared" si="6"/>
        <v>1.1151019620964915</v>
      </c>
      <c r="T14" s="2"/>
    </row>
    <row r="15" spans="1:20" x14ac:dyDescent="0.25">
      <c r="A15" s="1">
        <v>1001</v>
      </c>
      <c r="B15" s="1">
        <v>2019</v>
      </c>
      <c r="C15" s="2">
        <v>6.4407166792079806E-4</v>
      </c>
      <c r="D15" s="2">
        <v>-1.9659310579299927E-2</v>
      </c>
      <c r="E15" s="2">
        <v>1.4739501057192683E-4</v>
      </c>
      <c r="F15" s="2">
        <v>0.10551807284355164</v>
      </c>
      <c r="G15" s="2">
        <v>8.665022999048233E-2</v>
      </c>
      <c r="H15" s="2">
        <v>1.8013862892985344E-2</v>
      </c>
      <c r="I15" s="2">
        <v>-6.8636894226074219E-2</v>
      </c>
      <c r="K15" s="1">
        <v>2019</v>
      </c>
      <c r="L15" s="4">
        <f t="shared" si="0"/>
        <v>1.0077771708162955</v>
      </c>
      <c r="M15" s="4">
        <f t="shared" si="1"/>
        <v>0.77447411787726828</v>
      </c>
      <c r="N15" s="4">
        <f t="shared" si="2"/>
        <v>1.0028140217434092</v>
      </c>
      <c r="O15" s="4">
        <f t="shared" si="3"/>
        <v>1.5682004170025601</v>
      </c>
      <c r="P15" s="4">
        <f t="shared" si="4"/>
        <v>1.2274205465927326</v>
      </c>
      <c r="Q15" s="4">
        <f t="shared" si="5"/>
        <v>1.2779060774262143</v>
      </c>
      <c r="R15" s="4">
        <f t="shared" si="6"/>
        <v>1.0411323847863831</v>
      </c>
      <c r="T15" s="2"/>
    </row>
    <row r="16" spans="1:20" x14ac:dyDescent="0.25">
      <c r="A16" s="1">
        <v>1001</v>
      </c>
      <c r="B16" s="1">
        <v>2020</v>
      </c>
      <c r="C16" s="2">
        <v>6.3530361512675881E-4</v>
      </c>
      <c r="D16" s="2">
        <v>-1.9659310579299927E-2</v>
      </c>
      <c r="E16" s="2">
        <v>1.2518004223238677E-4</v>
      </c>
      <c r="F16" s="2">
        <v>0.10583850741386414</v>
      </c>
      <c r="G16" s="2">
        <v>8.6939677596092224E-2</v>
      </c>
      <c r="H16" s="2">
        <v>1.7653066664934158E-2</v>
      </c>
      <c r="I16" s="2">
        <v>-6.9287300109863281E-2</v>
      </c>
      <c r="K16" s="1">
        <v>2020</v>
      </c>
      <c r="L16" s="4">
        <f t="shared" si="0"/>
        <v>1.0084176187140488</v>
      </c>
      <c r="M16" s="4">
        <f t="shared" si="1"/>
        <v>0.75939717737182011</v>
      </c>
      <c r="N16" s="4">
        <f t="shared" si="2"/>
        <v>1.0029395619023995</v>
      </c>
      <c r="O16" s="4">
        <f t="shared" si="3"/>
        <v>1.7432779811671357</v>
      </c>
      <c r="P16" s="4">
        <f t="shared" si="4"/>
        <v>1.3389082302968887</v>
      </c>
      <c r="Q16" s="4">
        <f t="shared" si="5"/>
        <v>1.3006653328922617</v>
      </c>
      <c r="R16" s="4">
        <f t="shared" si="6"/>
        <v>0.97143749801894741</v>
      </c>
      <c r="T16" s="2"/>
    </row>
    <row r="17" spans="1:20" x14ac:dyDescent="0.25">
      <c r="A17" s="1">
        <v>1001</v>
      </c>
      <c r="B17" s="1">
        <v>2021</v>
      </c>
      <c r="C17" s="2">
        <v>9.4960897695273161E-4</v>
      </c>
      <c r="D17" s="2">
        <v>-1.9659310579299927E-2</v>
      </c>
      <c r="E17" s="2">
        <v>1.5028068446554244E-4</v>
      </c>
      <c r="F17" s="2">
        <v>9.5268338918685913E-2</v>
      </c>
      <c r="G17" s="2">
        <v>7.6708920300006866E-2</v>
      </c>
      <c r="H17" s="2">
        <v>2.6041895151138306E-2</v>
      </c>
      <c r="I17" s="2">
        <v>-5.066680908203125E-2</v>
      </c>
      <c r="K17" s="1">
        <v>2021</v>
      </c>
      <c r="L17" s="4">
        <f t="shared" si="0"/>
        <v>1.0093756759551806</v>
      </c>
      <c r="M17" s="4">
        <f t="shared" si="1"/>
        <v>0.7446137445895582</v>
      </c>
      <c r="N17" s="4">
        <f t="shared" si="2"/>
        <v>1.003090295672143</v>
      </c>
      <c r="O17" s="4">
        <f t="shared" si="3"/>
        <v>1.9175255466382517</v>
      </c>
      <c r="P17" s="4">
        <f t="shared" si="4"/>
        <v>1.4456563626793626</v>
      </c>
      <c r="Q17" s="4">
        <f t="shared" si="5"/>
        <v>1.3349820195090774</v>
      </c>
      <c r="R17" s="4">
        <f t="shared" si="6"/>
        <v>0.92344396601259904</v>
      </c>
      <c r="T17" s="2"/>
    </row>
    <row r="18" spans="1:20" x14ac:dyDescent="0.25">
      <c r="A18" s="1">
        <v>1001</v>
      </c>
      <c r="B18" s="1">
        <v>2022</v>
      </c>
      <c r="C18" s="2">
        <v>7.6271500438451767E-4</v>
      </c>
      <c r="D18" s="2">
        <v>-1.9659310579299927E-2</v>
      </c>
      <c r="E18" s="2">
        <v>7.4981857324019074E-5</v>
      </c>
      <c r="F18" s="2">
        <v>7.7752485871315002E-2</v>
      </c>
      <c r="G18" s="2">
        <v>5.8930873870849609E-2</v>
      </c>
      <c r="H18" s="2">
        <v>2.0392188802361488E-2</v>
      </c>
      <c r="I18" s="2">
        <v>-3.8537979125976563E-2</v>
      </c>
      <c r="K18" s="1">
        <v>2022</v>
      </c>
      <c r="L18" s="4">
        <f t="shared" si="0"/>
        <v>1.010145835597114</v>
      </c>
      <c r="M18" s="4">
        <f t="shared" si="1"/>
        <v>0.73011810571980995</v>
      </c>
      <c r="N18" s="4">
        <f t="shared" si="2"/>
        <v>1.0031655120654734</v>
      </c>
      <c r="O18" s="4">
        <f t="shared" si="3"/>
        <v>2.0725672638775565</v>
      </c>
      <c r="P18" s="4">
        <f t="shared" si="4"/>
        <v>1.5334104737545688</v>
      </c>
      <c r="Q18" s="4">
        <f t="shared" si="5"/>
        <v>1.3624846916846638</v>
      </c>
      <c r="R18" s="4">
        <f t="shared" si="6"/>
        <v>0.88853331528846102</v>
      </c>
      <c r="T18" s="2"/>
    </row>
    <row r="19" spans="1:20" x14ac:dyDescent="0.25">
      <c r="A19" s="1">
        <v>1001</v>
      </c>
      <c r="B19" s="1">
        <v>2023</v>
      </c>
      <c r="C19" s="2">
        <v>2.1195898298174143E-3</v>
      </c>
      <c r="D19" s="2">
        <v>-1.9659310579299927E-2</v>
      </c>
      <c r="E19" s="2">
        <v>5.1074719522148371E-5</v>
      </c>
      <c r="F19" s="2">
        <v>5.8540388941764832E-2</v>
      </c>
      <c r="G19" s="2">
        <v>4.1051741689443588E-2</v>
      </c>
      <c r="H19" s="2">
        <v>5.3718302398920059E-2</v>
      </c>
      <c r="I19" s="2">
        <v>1.2666702270507813E-2</v>
      </c>
      <c r="K19" s="1">
        <v>2023</v>
      </c>
      <c r="L19" s="4">
        <f t="shared" si="0"/>
        <v>1.0122892011623537</v>
      </c>
      <c r="M19" s="4">
        <f t="shared" si="1"/>
        <v>0.71590465818452054</v>
      </c>
      <c r="N19" s="4">
        <f t="shared" si="2"/>
        <v>1.0032167497711011</v>
      </c>
      <c r="O19" s="4">
        <f t="shared" si="3"/>
        <v>2.1975178026671651</v>
      </c>
      <c r="P19" s="4">
        <f t="shared" si="4"/>
        <v>1.5976695947320876</v>
      </c>
      <c r="Q19" s="4">
        <f t="shared" si="5"/>
        <v>1.4376765656577817</v>
      </c>
      <c r="R19" s="4">
        <f t="shared" si="6"/>
        <v>0.89985968468693522</v>
      </c>
      <c r="T19" s="2"/>
    </row>
    <row r="20" spans="1:20" x14ac:dyDescent="0.25">
      <c r="A20" s="1"/>
      <c r="B20" s="1"/>
      <c r="K20" s="2" t="s">
        <v>11</v>
      </c>
      <c r="L20" s="4">
        <f>AVERAGE(L2:L19)</f>
        <v>1.004728224892748</v>
      </c>
      <c r="M20" s="4">
        <f>AVERAGE(M2:M19)</f>
        <v>0.8505193783299525</v>
      </c>
      <c r="N20" s="4">
        <f t="shared" ref="N20:R20" si="7">AVERAGE(N2:N19)</f>
        <v>1.001838305852095</v>
      </c>
      <c r="O20" s="4">
        <f t="shared" si="7"/>
        <v>1.3167783514780209</v>
      </c>
      <c r="P20" s="4">
        <f t="shared" si="7"/>
        <v>1.0980938179475315</v>
      </c>
      <c r="Q20" s="4">
        <f t="shared" si="7"/>
        <v>1.1690882414125177</v>
      </c>
      <c r="R20" s="4">
        <f t="shared" si="7"/>
        <v>1.0834766697125002</v>
      </c>
      <c r="T20" s="2"/>
    </row>
    <row r="21" spans="1:20" x14ac:dyDescent="0.25">
      <c r="B21" s="1" t="s">
        <v>10</v>
      </c>
      <c r="C21" s="2">
        <f>AVERAGE(C3:C19)</f>
        <v>7.1848834940122766E-4</v>
      </c>
      <c r="D21" s="2">
        <f t="shared" ref="D21:I21" si="8">AVERAGE(D3:D19)</f>
        <v>-1.9659310579299927E-2</v>
      </c>
      <c r="E21" s="2">
        <f t="shared" si="8"/>
        <v>1.8891688823179507E-4</v>
      </c>
      <c r="F21" s="2">
        <f t="shared" si="8"/>
        <v>4.6313438345404231E-2</v>
      </c>
      <c r="G21" s="2">
        <f t="shared" si="8"/>
        <v>2.7561533189488247E-2</v>
      </c>
      <c r="H21" s="2">
        <f t="shared" si="8"/>
        <v>2.1354606731192154E-2</v>
      </c>
      <c r="I21" s="2">
        <f t="shared" si="8"/>
        <v>-6.2068490421070769E-3</v>
      </c>
      <c r="K21" s="2" t="s">
        <v>12</v>
      </c>
      <c r="L21" s="2">
        <f>LN(L19/L2)/17</f>
        <v>7.1848834940123763E-4</v>
      </c>
      <c r="M21" s="2">
        <f>LN(M19/M2)/17</f>
        <v>-1.9659310579299986E-2</v>
      </c>
      <c r="N21" s="2">
        <f t="shared" ref="N21:Q21" si="9">LN(N19/N2)/17</f>
        <v>1.8891688823181968E-4</v>
      </c>
      <c r="O21" s="2">
        <f t="shared" si="9"/>
        <v>4.6313438345404238E-2</v>
      </c>
      <c r="P21" s="2">
        <f t="shared" si="9"/>
        <v>2.7561533189488265E-2</v>
      </c>
      <c r="Q21" s="2">
        <f t="shared" si="9"/>
        <v>2.1354606731192157E-2</v>
      </c>
      <c r="R21" s="2">
        <f>LN(R19/R2)/17</f>
        <v>-6.206849042107076E-3</v>
      </c>
    </row>
    <row r="22" spans="1:20" x14ac:dyDescent="0.25">
      <c r="B22" s="1"/>
      <c r="C22" s="15">
        <f t="shared" ref="C22:I22" si="10">C21-L21</f>
        <v>-9.9746599868666408E-18</v>
      </c>
      <c r="D22" s="15">
        <f t="shared" si="10"/>
        <v>5.8980598183211441E-17</v>
      </c>
      <c r="E22" s="15">
        <f t="shared" si="10"/>
        <v>-2.4611389315420951E-17</v>
      </c>
      <c r="F22" s="15">
        <f t="shared" si="10"/>
        <v>0</v>
      </c>
      <c r="G22" s="15">
        <f t="shared" si="10"/>
        <v>0</v>
      </c>
      <c r="H22" s="15">
        <f t="shared" si="10"/>
        <v>0</v>
      </c>
      <c r="I22" s="15">
        <f t="shared" si="10"/>
        <v>0</v>
      </c>
      <c r="K22" s="2" t="s">
        <v>13</v>
      </c>
      <c r="L22" s="2">
        <f>LN(L19/L20)</f>
        <v>7.4972199919630398E-3</v>
      </c>
      <c r="M22" s="2">
        <f>LN(M19/M20)</f>
        <v>-0.17230019707482661</v>
      </c>
      <c r="N22" s="2">
        <f t="shared" ref="N22:R22" si="11">LN(N19/N20)</f>
        <v>1.3749688641287834E-3</v>
      </c>
      <c r="O22" s="2">
        <f t="shared" si="11"/>
        <v>0.51214034131693775</v>
      </c>
      <c r="P22" s="2">
        <f t="shared" si="11"/>
        <v>0.37497028038746727</v>
      </c>
      <c r="Q22" s="2">
        <f t="shared" si="11"/>
        <v>0.20680415026175999</v>
      </c>
      <c r="R22" s="2">
        <f t="shared" si="11"/>
        <v>-0.18569144314094044</v>
      </c>
    </row>
    <row r="23" spans="1:20" x14ac:dyDescent="0.25">
      <c r="A23" s="1"/>
      <c r="B23" s="1"/>
      <c r="M23" s="3"/>
    </row>
    <row r="24" spans="1:20" x14ac:dyDescent="0.25">
      <c r="A24" s="1">
        <v>1002</v>
      </c>
      <c r="B24" s="1">
        <v>2006</v>
      </c>
      <c r="M24" s="3"/>
    </row>
    <row r="25" spans="1:20" x14ac:dyDescent="0.25">
      <c r="A25" s="1">
        <v>1002</v>
      </c>
      <c r="B25" s="1">
        <v>2007</v>
      </c>
      <c r="C25" s="2">
        <v>5.518824327737093E-4</v>
      </c>
      <c r="D25" s="2">
        <v>-1.9659310579299927E-2</v>
      </c>
      <c r="E25" s="2">
        <v>4.2331620352342725E-4</v>
      </c>
      <c r="F25" s="2">
        <v>1.1366009712219238E-3</v>
      </c>
      <c r="G25" s="2">
        <v>-1.754751056432724E-2</v>
      </c>
      <c r="H25" s="2">
        <v>6.5725920721888542E-3</v>
      </c>
      <c r="I25" s="2">
        <v>2.4120330810546875E-2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20" x14ac:dyDescent="0.25">
      <c r="A26" s="1">
        <v>1002</v>
      </c>
      <c r="B26" s="1">
        <v>2008</v>
      </c>
      <c r="C26" s="2">
        <v>1.0134855983778834E-3</v>
      </c>
      <c r="D26" s="2">
        <v>-1.9659310579299927E-2</v>
      </c>
      <c r="E26" s="2">
        <v>1.7194227257277817E-4</v>
      </c>
      <c r="F26" s="2">
        <v>1.8187165260314941E-3</v>
      </c>
      <c r="G26" s="2">
        <v>-1.6655165702104568E-2</v>
      </c>
      <c r="H26" s="2">
        <v>1.2022629380226135E-2</v>
      </c>
      <c r="I26" s="2">
        <v>2.8677940368652344E-2</v>
      </c>
      <c r="K26" s="1">
        <v>2007</v>
      </c>
      <c r="L26" s="4">
        <f t="shared" ref="L26:L42" si="12">L25*EXP(C25)</f>
        <v>1.0005520347479022</v>
      </c>
      <c r="M26" s="4">
        <f t="shared" ref="M26:M42" si="13">M25*EXP(D25)</f>
        <v>0.98053267351687357</v>
      </c>
      <c r="N26" s="4">
        <f t="shared" ref="N26:N42" si="14">N25*EXP(E25)</f>
        <v>1.0004234058144716</v>
      </c>
      <c r="O26" s="4">
        <f t="shared" ref="O26:O42" si="15">O25*EXP(F25)</f>
        <v>1.0011372471468973</v>
      </c>
      <c r="P26" s="4">
        <f t="shared" ref="P26:P42" si="16">P25*EXP(G25)</f>
        <v>0.98260555041184938</v>
      </c>
      <c r="Q26" s="4">
        <f t="shared" ref="Q26:Q42" si="17">Q25*EXP(H25)</f>
        <v>1.0065942389548519</v>
      </c>
      <c r="R26" s="4">
        <f t="shared" ref="R26:R42" si="18">R25*EXP(I25)</f>
        <v>1.0244135789907138</v>
      </c>
    </row>
    <row r="27" spans="1:20" x14ac:dyDescent="0.25">
      <c r="A27" s="1">
        <v>1002</v>
      </c>
      <c r="B27" s="1">
        <v>2009</v>
      </c>
      <c r="C27" s="2">
        <v>7.250020862556994E-4</v>
      </c>
      <c r="D27" s="2">
        <v>-1.9659310579299927E-2</v>
      </c>
      <c r="E27" s="2">
        <v>2.7104394393973053E-4</v>
      </c>
      <c r="F27" s="2">
        <v>2.9044747352600098E-3</v>
      </c>
      <c r="G27" s="2">
        <v>-1.5758790075778961E-2</v>
      </c>
      <c r="H27" s="2">
        <v>8.5607217624783516E-3</v>
      </c>
      <c r="I27" s="2">
        <v>2.4319648742675781E-2</v>
      </c>
      <c r="K27" s="1">
        <v>2008</v>
      </c>
      <c r="L27" s="4">
        <f t="shared" si="12"/>
        <v>1.0015665938592286</v>
      </c>
      <c r="M27" s="4">
        <f t="shared" si="13"/>
        <v>0.9614443238341478</v>
      </c>
      <c r="N27" s="4">
        <f t="shared" si="14"/>
        <v>1.0005954356775812</v>
      </c>
      <c r="O27" s="4">
        <f t="shared" si="15"/>
        <v>1.0029596887530972</v>
      </c>
      <c r="P27" s="4">
        <f t="shared" si="16"/>
        <v>0.96637562338461835</v>
      </c>
      <c r="Q27" s="4">
        <f t="shared" si="17"/>
        <v>1.0187691892329422</v>
      </c>
      <c r="R27" s="4">
        <f t="shared" si="18"/>
        <v>1.0542169577237384</v>
      </c>
    </row>
    <row r="28" spans="1:20" x14ac:dyDescent="0.25">
      <c r="A28" s="1">
        <v>1002</v>
      </c>
      <c r="B28" s="1">
        <v>2010</v>
      </c>
      <c r="C28" s="2">
        <v>4.6828913036733866E-4</v>
      </c>
      <c r="D28" s="2">
        <v>-1.9659310579299927E-2</v>
      </c>
      <c r="E28" s="2">
        <v>1.9374942348804325E-4</v>
      </c>
      <c r="F28" s="2">
        <v>4.623711109161377E-3</v>
      </c>
      <c r="G28" s="2">
        <v>-1.437356136739254E-2</v>
      </c>
      <c r="H28" s="2">
        <v>5.5180201306939125E-3</v>
      </c>
      <c r="I28" s="2">
        <v>1.9891738891601563E-2</v>
      </c>
      <c r="K28" s="1">
        <v>2009</v>
      </c>
      <c r="L28" s="4">
        <f t="shared" si="12"/>
        <v>1.0022929950186605</v>
      </c>
      <c r="M28" s="4">
        <f t="shared" si="13"/>
        <v>0.94272757328671974</v>
      </c>
      <c r="N28" s="4">
        <f t="shared" si="14"/>
        <v>1.0008666777683579</v>
      </c>
      <c r="O28" s="4">
        <f t="shared" si="15"/>
        <v>1.0058769943989774</v>
      </c>
      <c r="P28" s="4">
        <f t="shared" si="16"/>
        <v>0.95126607955605891</v>
      </c>
      <c r="Q28" s="4">
        <f t="shared" si="17"/>
        <v>1.0275280262940918</v>
      </c>
      <c r="R28" s="4">
        <f t="shared" si="18"/>
        <v>1.0801694423792161</v>
      </c>
    </row>
    <row r="29" spans="1:20" x14ac:dyDescent="0.25">
      <c r="A29" s="1">
        <v>1002</v>
      </c>
      <c r="B29" s="1">
        <v>2011</v>
      </c>
      <c r="C29" s="2">
        <v>1.09407480340451E-3</v>
      </c>
      <c r="D29" s="2">
        <v>-1.9659310579299927E-2</v>
      </c>
      <c r="E29" s="2">
        <v>2.125831670127809E-4</v>
      </c>
      <c r="F29" s="2">
        <v>7.3236227035522461E-3</v>
      </c>
      <c r="G29" s="2">
        <v>-1.1029030196368694E-2</v>
      </c>
      <c r="H29" s="2">
        <v>1.2858004309237003E-2</v>
      </c>
      <c r="I29" s="2">
        <v>2.3886680603027344E-2</v>
      </c>
      <c r="K29" s="1">
        <v>2010</v>
      </c>
      <c r="L29" s="4">
        <f t="shared" si="12"/>
        <v>1.0027624678496037</v>
      </c>
      <c r="M29" s="4">
        <f t="shared" si="13"/>
        <v>0.92437518783290162</v>
      </c>
      <c r="N29" s="4">
        <f t="shared" si="14"/>
        <v>1.0010606138970637</v>
      </c>
      <c r="O29" s="4">
        <f t="shared" si="15"/>
        <v>1.0105386477967246</v>
      </c>
      <c r="P29" s="4">
        <f t="shared" si="16"/>
        <v>0.93769079450077497</v>
      </c>
      <c r="Q29" s="4">
        <f t="shared" si="17"/>
        <v>1.0332136188085146</v>
      </c>
      <c r="R29" s="4">
        <f t="shared" si="18"/>
        <v>1.1018710163362344</v>
      </c>
    </row>
    <row r="30" spans="1:20" x14ac:dyDescent="0.25">
      <c r="A30" s="1">
        <v>1002</v>
      </c>
      <c r="B30" s="1">
        <v>2012</v>
      </c>
      <c r="C30" s="2">
        <v>5.5946555221453309E-4</v>
      </c>
      <c r="D30" s="2">
        <v>-1.9659310579299927E-2</v>
      </c>
      <c r="E30" s="2">
        <v>3.4124767989851534E-4</v>
      </c>
      <c r="F30" s="2">
        <v>1.1508047580718994E-2</v>
      </c>
      <c r="G30" s="2">
        <v>-7.2505497373640537E-3</v>
      </c>
      <c r="H30" s="2">
        <v>6.557913962751627E-3</v>
      </c>
      <c r="I30" s="2">
        <v>1.38092041015625E-2</v>
      </c>
      <c r="K30" s="1">
        <v>2011</v>
      </c>
      <c r="L30" s="4">
        <f t="shared" si="12"/>
        <v>1.0038601653715826</v>
      </c>
      <c r="M30" s="4">
        <f t="shared" si="13"/>
        <v>0.90638007425845724</v>
      </c>
      <c r="N30" s="4">
        <f t="shared" si="14"/>
        <v>1.0012734451541074</v>
      </c>
      <c r="O30" s="4">
        <f t="shared" si="15"/>
        <v>1.0179666182067324</v>
      </c>
      <c r="P30" s="4">
        <f t="shared" si="16"/>
        <v>0.92740579545088753</v>
      </c>
      <c r="Q30" s="4">
        <f t="shared" si="17"/>
        <v>1.0465844609299775</v>
      </c>
      <c r="R30" s="4">
        <f t="shared" si="18"/>
        <v>1.1285079245139988</v>
      </c>
    </row>
    <row r="31" spans="1:20" x14ac:dyDescent="0.25">
      <c r="A31" s="1">
        <v>1002</v>
      </c>
      <c r="B31" s="1">
        <v>2013</v>
      </c>
      <c r="C31" s="2">
        <v>5.6331552332267165E-4</v>
      </c>
      <c r="D31" s="2">
        <v>-1.9659310579299927E-2</v>
      </c>
      <c r="E31" s="2">
        <v>2.6880356017500162E-4</v>
      </c>
      <c r="F31" s="2">
        <v>1.7859101295471191E-2</v>
      </c>
      <c r="G31" s="2">
        <v>-9.6809020033106208E-4</v>
      </c>
      <c r="H31" s="2">
        <v>6.5988367423415184E-3</v>
      </c>
      <c r="I31" s="2">
        <v>7.5664520263671875E-3</v>
      </c>
      <c r="K31" s="1">
        <v>2012</v>
      </c>
      <c r="L31" s="4">
        <f t="shared" si="12"/>
        <v>1.0044219476876222</v>
      </c>
      <c r="M31" s="4">
        <f t="shared" si="13"/>
        <v>0.88873527743506742</v>
      </c>
      <c r="N31" s="4">
        <f t="shared" si="14"/>
        <v>1.0016151856999782</v>
      </c>
      <c r="O31" s="4">
        <f t="shared" si="15"/>
        <v>1.0297490930912261</v>
      </c>
      <c r="P31" s="4">
        <f t="shared" si="16"/>
        <v>0.9207059118751123</v>
      </c>
      <c r="Q31" s="4">
        <f t="shared" si="17"/>
        <v>1.0534704258841006</v>
      </c>
      <c r="R31" s="4">
        <f t="shared" si="18"/>
        <v>1.1441998176897941</v>
      </c>
    </row>
    <row r="32" spans="1:20" x14ac:dyDescent="0.25">
      <c r="A32" s="1">
        <v>1002</v>
      </c>
      <c r="B32" s="1">
        <v>2014</v>
      </c>
      <c r="C32" s="2">
        <v>6.2908220570534468E-4</v>
      </c>
      <c r="D32" s="2">
        <v>-1.9659310579299927E-2</v>
      </c>
      <c r="E32" s="2">
        <v>2.5648862356320024E-4</v>
      </c>
      <c r="F32" s="2">
        <v>2.7185022830963135E-2</v>
      </c>
      <c r="G32" s="2">
        <v>8.4112826734781265E-3</v>
      </c>
      <c r="H32" s="2">
        <v>7.3617612943053246E-3</v>
      </c>
      <c r="I32" s="2">
        <v>-1.049041748046875E-3</v>
      </c>
      <c r="K32" s="1">
        <v>2013</v>
      </c>
      <c r="L32" s="4">
        <f t="shared" si="12"/>
        <v>1.0049879135564344</v>
      </c>
      <c r="M32" s="4">
        <f t="shared" si="13"/>
        <v>0.87143397763216701</v>
      </c>
      <c r="N32" s="4">
        <f t="shared" si="14"/>
        <v>1.0018844596170922</v>
      </c>
      <c r="O32" s="4">
        <f t="shared" si="15"/>
        <v>1.0483046863779972</v>
      </c>
      <c r="P32" s="4">
        <f t="shared" si="16"/>
        <v>0.91981501680741018</v>
      </c>
      <c r="Q32" s="4">
        <f t="shared" si="17"/>
        <v>1.0604450922707067</v>
      </c>
      <c r="R32" s="4">
        <f t="shared" si="18"/>
        <v>1.1528901868886092</v>
      </c>
    </row>
    <row r="33" spans="1:18" x14ac:dyDescent="0.25">
      <c r="A33" s="1">
        <v>1002</v>
      </c>
      <c r="B33" s="1">
        <v>2015</v>
      </c>
      <c r="C33" s="2">
        <v>5.7823030510917306E-4</v>
      </c>
      <c r="D33" s="2">
        <v>-1.9659310579299927E-2</v>
      </c>
      <c r="E33" s="2">
        <v>8.0704667198006064E-5</v>
      </c>
      <c r="F33" s="2">
        <v>4.0188252925872803E-2</v>
      </c>
      <c r="G33" s="2">
        <v>2.1187877282500267E-2</v>
      </c>
      <c r="H33" s="2">
        <v>6.7524290643632412E-3</v>
      </c>
      <c r="I33" s="2">
        <v>-1.4435768127441406E-2</v>
      </c>
      <c r="K33" s="1">
        <v>2014</v>
      </c>
      <c r="L33" s="4">
        <f t="shared" si="12"/>
        <v>1.005620332470688</v>
      </c>
      <c r="M33" s="4">
        <f t="shared" si="13"/>
        <v>0.8544694878811121</v>
      </c>
      <c r="N33" s="4">
        <f t="shared" si="14"/>
        <v>1.0021414645411193</v>
      </c>
      <c r="O33" s="4">
        <f t="shared" si="15"/>
        <v>1.0771937692746276</v>
      </c>
      <c r="P33" s="4">
        <f t="shared" si="16"/>
        <v>0.92758447065019112</v>
      </c>
      <c r="Q33" s="4">
        <f t="shared" si="17"/>
        <v>1.0682806422423554</v>
      </c>
      <c r="R33" s="4">
        <f t="shared" si="18"/>
        <v>1.1516813911011281</v>
      </c>
    </row>
    <row r="34" spans="1:18" x14ac:dyDescent="0.25">
      <c r="A34" s="1">
        <v>1002</v>
      </c>
      <c r="B34" s="1">
        <v>2016</v>
      </c>
      <c r="C34" s="2">
        <v>6.2553171301260591E-4</v>
      </c>
      <c r="D34" s="2">
        <v>-1.9659310579299927E-2</v>
      </c>
      <c r="E34" s="2">
        <v>1.7204860341735184E-4</v>
      </c>
      <c r="F34" s="2">
        <v>5.6914329528808594E-2</v>
      </c>
      <c r="G34" s="2">
        <v>3.8052599877119064E-2</v>
      </c>
      <c r="H34" s="2">
        <v>7.2850431315600872E-3</v>
      </c>
      <c r="I34" s="2">
        <v>-3.0768394470214844E-2</v>
      </c>
      <c r="K34" s="1">
        <v>2015</v>
      </c>
      <c r="L34" s="4">
        <f t="shared" si="12"/>
        <v>1.0062019807694871</v>
      </c>
      <c r="M34" s="4">
        <f t="shared" si="13"/>
        <v>0.83783525139066062</v>
      </c>
      <c r="N34" s="4">
        <f t="shared" si="14"/>
        <v>1.002222345298184</v>
      </c>
      <c r="O34" s="4">
        <f t="shared" si="15"/>
        <v>1.1213659615082809</v>
      </c>
      <c r="P34" s="4">
        <f t="shared" si="16"/>
        <v>0.94744770336392092</v>
      </c>
      <c r="Q34" s="4">
        <f t="shared" si="17"/>
        <v>1.075518540696716</v>
      </c>
      <c r="R34" s="4">
        <f t="shared" si="18"/>
        <v>1.1351754104780392</v>
      </c>
    </row>
    <row r="35" spans="1:18" x14ac:dyDescent="0.25">
      <c r="A35" s="1">
        <v>1002</v>
      </c>
      <c r="B35" s="1">
        <v>2017</v>
      </c>
      <c r="C35" s="2">
        <v>6.5070448908954859E-4</v>
      </c>
      <c r="D35" s="2">
        <v>-1.9659310579299927E-2</v>
      </c>
      <c r="E35" s="2">
        <v>1.7916003707796335E-4</v>
      </c>
      <c r="F35" s="2">
        <v>7.588660717010498E-2</v>
      </c>
      <c r="G35" s="2">
        <v>5.7057160884141922E-2</v>
      </c>
      <c r="H35" s="2">
        <v>7.5602829456329346E-3</v>
      </c>
      <c r="I35" s="2">
        <v>-4.9496650695800781E-2</v>
      </c>
      <c r="K35" s="1">
        <v>2016</v>
      </c>
      <c r="L35" s="4">
        <f t="shared" si="12"/>
        <v>1.0068315889175563</v>
      </c>
      <c r="M35" s="4">
        <f t="shared" si="13"/>
        <v>0.82152483901276629</v>
      </c>
      <c r="N35" s="4">
        <f t="shared" si="14"/>
        <v>1.0023947910871094</v>
      </c>
      <c r="O35" s="4">
        <f t="shared" si="15"/>
        <v>1.1870388921930428</v>
      </c>
      <c r="P35" s="4">
        <f t="shared" si="16"/>
        <v>0.98419528819284108</v>
      </c>
      <c r="Q35" s="4">
        <f t="shared" si="17"/>
        <v>1.0833823489668213</v>
      </c>
      <c r="R35" s="4">
        <f t="shared" si="18"/>
        <v>1.1007797487706499</v>
      </c>
    </row>
    <row r="36" spans="1:18" x14ac:dyDescent="0.25">
      <c r="A36" s="1">
        <v>1002</v>
      </c>
      <c r="B36" s="1">
        <v>2018</v>
      </c>
      <c r="C36" s="2">
        <v>7.1084074443206191E-4</v>
      </c>
      <c r="D36" s="2">
        <v>-1.9659310579299927E-2</v>
      </c>
      <c r="E36" s="2">
        <v>1.367226941511035E-4</v>
      </c>
      <c r="F36" s="2">
        <v>9.3442440032958984E-2</v>
      </c>
      <c r="G36" s="2">
        <v>7.4630692601203918E-2</v>
      </c>
      <c r="H36" s="2">
        <v>8.2400627434253693E-3</v>
      </c>
      <c r="I36" s="2">
        <v>-6.6390037536621094E-2</v>
      </c>
      <c r="K36" s="1">
        <v>2017</v>
      </c>
      <c r="L36" s="4">
        <f t="shared" si="12"/>
        <v>1.0074869519529324</v>
      </c>
      <c r="M36" s="4">
        <f t="shared" si="13"/>
        <v>0.8055319467577069</v>
      </c>
      <c r="N36" s="4">
        <f t="shared" si="14"/>
        <v>1.0025743962636018</v>
      </c>
      <c r="O36" s="4">
        <f t="shared" si="15"/>
        <v>1.2806253167833019</v>
      </c>
      <c r="P36" s="4">
        <f t="shared" si="16"/>
        <v>1.0419836194119332</v>
      </c>
      <c r="Q36" s="4">
        <f t="shared" si="17"/>
        <v>1.0916040661561515</v>
      </c>
      <c r="R36" s="4">
        <f t="shared" si="18"/>
        <v>1.0476212736736414</v>
      </c>
    </row>
    <row r="37" spans="1:18" x14ac:dyDescent="0.25">
      <c r="A37" s="1">
        <v>1002</v>
      </c>
      <c r="B37" s="1">
        <v>2019</v>
      </c>
      <c r="C37" s="2">
        <v>6.4848922193050385E-4</v>
      </c>
      <c r="D37" s="2">
        <v>-1.9659310579299927E-2</v>
      </c>
      <c r="E37" s="2">
        <v>1.3251345080789179E-4</v>
      </c>
      <c r="F37" s="2">
        <v>0.10440906882286072</v>
      </c>
      <c r="G37" s="2">
        <v>8.5530757904052734E-2</v>
      </c>
      <c r="H37" s="2">
        <v>7.4996268376708031E-3</v>
      </c>
      <c r="I37" s="2">
        <v>-7.8031539916992188E-2</v>
      </c>
      <c r="K37" s="1">
        <v>2018</v>
      </c>
      <c r="L37" s="4">
        <f t="shared" si="12"/>
        <v>1.0082033693270271</v>
      </c>
      <c r="M37" s="4">
        <f t="shared" si="13"/>
        <v>0.78985039335758622</v>
      </c>
      <c r="N37" s="4">
        <f t="shared" si="14"/>
        <v>1.0027114803071822</v>
      </c>
      <c r="O37" s="4">
        <f t="shared" si="15"/>
        <v>1.4060592416824802</v>
      </c>
      <c r="P37" s="4">
        <f t="shared" si="16"/>
        <v>1.1227229223911221</v>
      </c>
      <c r="Q37" s="4">
        <f t="shared" si="17"/>
        <v>1.1006361133648592</v>
      </c>
      <c r="R37" s="4">
        <f t="shared" si="18"/>
        <v>0.98032816901226572</v>
      </c>
    </row>
    <row r="38" spans="1:18" x14ac:dyDescent="0.25">
      <c r="A38" s="1">
        <v>1002</v>
      </c>
      <c r="B38" s="1">
        <v>2020</v>
      </c>
      <c r="C38" s="2">
        <v>6.0819124337285757E-4</v>
      </c>
      <c r="D38" s="2">
        <v>-1.9659310579299927E-2</v>
      </c>
      <c r="E38" s="2">
        <v>1.5706586418673396E-4</v>
      </c>
      <c r="F38" s="2">
        <v>0.10472613573074341</v>
      </c>
      <c r="G38" s="2">
        <v>8.5832081735134125E-2</v>
      </c>
      <c r="H38" s="2">
        <v>7.021226454526186E-3</v>
      </c>
      <c r="I38" s="2">
        <v>-7.8810691833496094E-2</v>
      </c>
      <c r="K38" s="1">
        <v>2019</v>
      </c>
      <c r="L38" s="4">
        <f t="shared" si="12"/>
        <v>1.0088573903854334</v>
      </c>
      <c r="M38" s="4">
        <f t="shared" si="13"/>
        <v>0.77447411787726828</v>
      </c>
      <c r="N38" s="4">
        <f t="shared" si="14"/>
        <v>1.0028443618697052</v>
      </c>
      <c r="O38" s="4">
        <f t="shared" si="15"/>
        <v>1.5608023192041547</v>
      </c>
      <c r="P38" s="4">
        <f t="shared" si="16"/>
        <v>1.2229765390170799</v>
      </c>
      <c r="Q38" s="4">
        <f t="shared" si="17"/>
        <v>1.1089215033317739</v>
      </c>
      <c r="R38" s="4">
        <f t="shared" si="18"/>
        <v>0.90674008371693227</v>
      </c>
    </row>
    <row r="39" spans="1:18" x14ac:dyDescent="0.25">
      <c r="A39" s="1">
        <v>1002</v>
      </c>
      <c r="B39" s="1">
        <v>2021</v>
      </c>
      <c r="C39" s="2">
        <v>4.5230996329337358E-4</v>
      </c>
      <c r="D39" s="2">
        <v>-1.9659310579299927E-2</v>
      </c>
      <c r="E39" s="2">
        <v>1.0301668953616172E-4</v>
      </c>
      <c r="F39" s="2">
        <v>9.4267070293426514E-2</v>
      </c>
      <c r="G39" s="2">
        <v>7.5163088738918304E-2</v>
      </c>
      <c r="H39" s="2">
        <v>5.2157859317958355E-3</v>
      </c>
      <c r="I39" s="2">
        <v>-6.99462890625E-2</v>
      </c>
      <c r="K39" s="1">
        <v>2020</v>
      </c>
      <c r="L39" s="4">
        <f t="shared" si="12"/>
        <v>1.0094711552403639</v>
      </c>
      <c r="M39" s="4">
        <f t="shared" si="13"/>
        <v>0.75939717737182011</v>
      </c>
      <c r="N39" s="4">
        <f t="shared" si="14"/>
        <v>1.0030018868566222</v>
      </c>
      <c r="O39" s="4">
        <f t="shared" si="15"/>
        <v>1.7331249905992261</v>
      </c>
      <c r="P39" s="4">
        <f t="shared" si="16"/>
        <v>1.3325837876439282</v>
      </c>
      <c r="Q39" s="4">
        <f t="shared" si="17"/>
        <v>1.1167348900071508</v>
      </c>
      <c r="R39" s="4">
        <f t="shared" si="18"/>
        <v>0.83802266796848213</v>
      </c>
    </row>
    <row r="40" spans="1:18" x14ac:dyDescent="0.25">
      <c r="A40" s="1">
        <v>1002</v>
      </c>
      <c r="B40" s="1">
        <v>2022</v>
      </c>
      <c r="C40" s="2">
        <v>3.6898904363624752E-4</v>
      </c>
      <c r="D40" s="2">
        <v>-1.9659310579299927E-2</v>
      </c>
      <c r="E40" s="2">
        <v>1.2660790525842458E-4</v>
      </c>
      <c r="F40" s="2">
        <v>7.6935291290283203E-2</v>
      </c>
      <c r="G40" s="2">
        <v>5.7771578431129456E-2</v>
      </c>
      <c r="H40" s="2">
        <v>4.2519988492131233E-3</v>
      </c>
      <c r="I40" s="2">
        <v>-5.352020263671875E-2</v>
      </c>
      <c r="K40" s="1">
        <v>2021</v>
      </c>
      <c r="L40" s="4">
        <f t="shared" si="12"/>
        <v>1.009927852378083</v>
      </c>
      <c r="M40" s="4">
        <f t="shared" si="13"/>
        <v>0.7446137445895582</v>
      </c>
      <c r="N40" s="4">
        <f t="shared" si="14"/>
        <v>1.0031052181129352</v>
      </c>
      <c r="O40" s="4">
        <f t="shared" si="15"/>
        <v>1.9044499033970395</v>
      </c>
      <c r="P40" s="4">
        <f t="shared" si="16"/>
        <v>1.4366052194564374</v>
      </c>
      <c r="Q40" s="4">
        <f t="shared" si="17"/>
        <v>1.1225747566439419</v>
      </c>
      <c r="R40" s="4">
        <f t="shared" si="18"/>
        <v>0.78140912564450693</v>
      </c>
    </row>
    <row r="41" spans="1:18" x14ac:dyDescent="0.25">
      <c r="A41" s="1">
        <v>1002</v>
      </c>
      <c r="B41" s="1">
        <v>2023</v>
      </c>
      <c r="C41" s="2">
        <v>3.8538762601092458E-4</v>
      </c>
      <c r="D41" s="2">
        <v>-1.9659310579299927E-2</v>
      </c>
      <c r="E41" s="2">
        <v>8.1582234997767955E-5</v>
      </c>
      <c r="F41" s="2">
        <v>5.7925127446651459E-2</v>
      </c>
      <c r="G41" s="2">
        <v>3.8732785731554031E-2</v>
      </c>
      <c r="H41" s="2">
        <v>4.4389665126800537E-3</v>
      </c>
      <c r="I41" s="2">
        <v>-3.429412841796875E-2</v>
      </c>
      <c r="K41" s="1">
        <v>2022</v>
      </c>
      <c r="L41" s="4">
        <f t="shared" si="12"/>
        <v>1.0103005734512409</v>
      </c>
      <c r="M41" s="4">
        <f t="shared" si="13"/>
        <v>0.73011810571980995</v>
      </c>
      <c r="N41" s="4">
        <f t="shared" si="14"/>
        <v>1.003232227203362</v>
      </c>
      <c r="O41" s="4">
        <f t="shared" si="15"/>
        <v>2.0567529339159374</v>
      </c>
      <c r="P41" s="4">
        <f t="shared" si="16"/>
        <v>1.5220443864965691</v>
      </c>
      <c r="Q41" s="4">
        <f t="shared" si="17"/>
        <v>1.127358105407358</v>
      </c>
      <c r="R41" s="4">
        <f t="shared" si="18"/>
        <v>0.74068738856362659</v>
      </c>
    </row>
    <row r="42" spans="1:18" x14ac:dyDescent="0.25">
      <c r="A42" s="1"/>
      <c r="B42" s="1"/>
      <c r="K42" s="1">
        <v>2023</v>
      </c>
      <c r="L42" s="4">
        <f t="shared" si="12"/>
        <v>1.0106900058271902</v>
      </c>
      <c r="M42" s="4">
        <f t="shared" si="13"/>
        <v>0.71590465818452054</v>
      </c>
      <c r="N42" s="4">
        <f t="shared" si="14"/>
        <v>1.0033140764693567</v>
      </c>
      <c r="O42" s="4">
        <f t="shared" si="15"/>
        <v>2.1794087425355797</v>
      </c>
      <c r="P42" s="4">
        <f t="shared" si="16"/>
        <v>1.5821539972709253</v>
      </c>
      <c r="Q42" s="4">
        <f t="shared" si="17"/>
        <v>1.1323735337086902</v>
      </c>
      <c r="R42" s="4">
        <f t="shared" si="18"/>
        <v>0.71571678002383698</v>
      </c>
    </row>
    <row r="43" spans="1:18" x14ac:dyDescent="0.25">
      <c r="B43" s="1" t="s">
        <v>10</v>
      </c>
      <c r="C43" s="2">
        <f>AVERAGE(C25:C41)</f>
        <v>6.2548656954758745E-4</v>
      </c>
      <c r="D43" s="2">
        <f t="shared" ref="D43:I43" si="19">AVERAGE(D25:D41)</f>
        <v>-1.9659310579299927E-2</v>
      </c>
      <c r="E43" s="2">
        <f t="shared" si="19"/>
        <v>1.9462335416499306E-4</v>
      </c>
      <c r="F43" s="2">
        <f t="shared" si="19"/>
        <v>4.5826683587887711E-2</v>
      </c>
      <c r="G43" s="2">
        <f t="shared" si="19"/>
        <v>2.6987482824444992E-2</v>
      </c>
      <c r="H43" s="2">
        <f t="shared" si="19"/>
        <v>7.3127001250053152E-3</v>
      </c>
      <c r="I43" s="2">
        <f t="shared" si="19"/>
        <v>-1.967474993537454E-2</v>
      </c>
      <c r="K43" s="2" t="s">
        <v>11</v>
      </c>
      <c r="L43" s="4">
        <f>AVERAGE(L25:L42)</f>
        <v>1.0057797399339465</v>
      </c>
      <c r="M43" s="4">
        <f>AVERAGE(M25:M42)</f>
        <v>0.8505193783299525</v>
      </c>
      <c r="N43" s="4">
        <f t="shared" ref="N43:R43" si="20">AVERAGE(N25:N42)</f>
        <v>1.0019589706465462</v>
      </c>
      <c r="O43" s="4">
        <f t="shared" si="20"/>
        <v>1.3124086137147402</v>
      </c>
      <c r="P43" s="4">
        <f t="shared" si="20"/>
        <v>1.0958979281045367</v>
      </c>
      <c r="Q43" s="4">
        <f t="shared" si="20"/>
        <v>1.0707771973833888</v>
      </c>
      <c r="R43" s="4">
        <f t="shared" si="20"/>
        <v>1.0046906090819674</v>
      </c>
    </row>
    <row r="44" spans="1:18" x14ac:dyDescent="0.25">
      <c r="B44" s="1"/>
      <c r="C44" s="15">
        <f t="shared" ref="C44:I44" si="21">C43-L44</f>
        <v>-3.903127820947816E-17</v>
      </c>
      <c r="D44" s="15">
        <f t="shared" si="21"/>
        <v>5.8980598183211441E-17</v>
      </c>
      <c r="E44" s="15">
        <f t="shared" si="21"/>
        <v>2.5099280293039428E-17</v>
      </c>
      <c r="F44" s="15">
        <f t="shared" si="21"/>
        <v>0</v>
      </c>
      <c r="G44" s="15">
        <f t="shared" si="21"/>
        <v>0</v>
      </c>
      <c r="H44" s="15">
        <f t="shared" si="21"/>
        <v>1.1275702593849246E-17</v>
      </c>
      <c r="I44" s="15">
        <f t="shared" si="21"/>
        <v>0</v>
      </c>
      <c r="K44" s="2" t="s">
        <v>12</v>
      </c>
      <c r="L44" s="2">
        <f>LN(L42/L25)/17</f>
        <v>6.2548656954762648E-4</v>
      </c>
      <c r="M44" s="2">
        <f>LN(M42/M25)/17</f>
        <v>-1.9659310579299986E-2</v>
      </c>
      <c r="N44" s="2">
        <f t="shared" ref="N44:Q44" si="22">LN(N42/N25)/17</f>
        <v>1.9462335416496797E-4</v>
      </c>
      <c r="O44" s="2">
        <f t="shared" si="22"/>
        <v>4.5826683587887718E-2</v>
      </c>
      <c r="P44" s="2">
        <f t="shared" si="22"/>
        <v>2.6987482824444978E-2</v>
      </c>
      <c r="Q44" s="2">
        <f t="shared" si="22"/>
        <v>7.312700125005304E-3</v>
      </c>
      <c r="R44" s="2">
        <f>LN(R42/R25)/17</f>
        <v>-1.9674749935374554E-2</v>
      </c>
    </row>
    <row r="45" spans="1:18" x14ac:dyDescent="0.25">
      <c r="A45" s="1"/>
      <c r="B45" s="1"/>
      <c r="K45" s="2" t="s">
        <v>13</v>
      </c>
      <c r="L45" s="2">
        <f t="shared" ref="L45:R45" si="23">LN(L42/L43)</f>
        <v>4.8701703647488284E-3</v>
      </c>
      <c r="M45" s="2">
        <f t="shared" si="23"/>
        <v>-0.17230019707482661</v>
      </c>
      <c r="N45" s="2">
        <f t="shared" si="23"/>
        <v>1.3515426550381412E-3</v>
      </c>
      <c r="O45" s="2">
        <f t="shared" si="23"/>
        <v>0.50718953558047875</v>
      </c>
      <c r="P45" s="2">
        <f t="shared" si="23"/>
        <v>0.3672131551182099</v>
      </c>
      <c r="Q45" s="2">
        <f t="shared" si="23"/>
        <v>5.5931164622969105E-2</v>
      </c>
      <c r="R45" s="2">
        <f t="shared" si="23"/>
        <v>-0.33915039135662273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1.1943925637751818E-3</v>
      </c>
      <c r="D47" s="2">
        <v>-1.9659310579299927E-2</v>
      </c>
      <c r="E47" s="2">
        <v>3.9010058389976621E-4</v>
      </c>
      <c r="F47" s="2">
        <v>4.6932697296142578E-4</v>
      </c>
      <c r="G47" s="2">
        <v>-1.7605490982532501E-2</v>
      </c>
      <c r="H47" s="2">
        <v>2.0586071535944939E-2</v>
      </c>
      <c r="I47" s="2">
        <v>3.8191795349121094E-2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8.8631996186450124E-4</v>
      </c>
      <c r="D48" s="2">
        <v>-1.9659310579299927E-2</v>
      </c>
      <c r="E48" s="2">
        <v>7.390317041426897E-4</v>
      </c>
      <c r="F48" s="2">
        <v>7.5036287307739258E-4</v>
      </c>
      <c r="G48" s="2">
        <v>-1.7283596098423004E-2</v>
      </c>
      <c r="H48" s="2">
        <v>1.5087101608514786E-2</v>
      </c>
      <c r="I48" s="2">
        <v>3.2370567321777344E-2</v>
      </c>
      <c r="K48" s="1">
        <v>2007</v>
      </c>
      <c r="L48" s="4">
        <f t="shared" ref="L48:L64" si="24">L47*EXP(C47)</f>
        <v>1.0011951061346396</v>
      </c>
      <c r="M48" s="4">
        <f t="shared" ref="M48:M64" si="25">M47*EXP(D47)</f>
        <v>0.98053267351687357</v>
      </c>
      <c r="N48" s="4">
        <f t="shared" ref="N48:N64" si="26">N47*EXP(E47)</f>
        <v>1.0003901766830277</v>
      </c>
      <c r="O48" s="4">
        <f t="shared" ref="O48:O64" si="27">O47*EXP(F47)</f>
        <v>1.0004694371240967</v>
      </c>
      <c r="P48" s="4">
        <f t="shared" ref="P48:P64" si="28">P47*EXP(G47)</f>
        <v>0.98254858018270053</v>
      </c>
      <c r="Q48" s="4">
        <f t="shared" ref="Q48:Q64" si="29">Q47*EXP(H47)</f>
        <v>1.0207994262366109</v>
      </c>
      <c r="R48" s="4">
        <f t="shared" ref="R48:R64" si="30">R47*EXP(I47)</f>
        <v>1.0389304758042732</v>
      </c>
    </row>
    <row r="49" spans="1:18" x14ac:dyDescent="0.25">
      <c r="A49" s="1">
        <v>1003</v>
      </c>
      <c r="B49" s="1">
        <v>2009</v>
      </c>
      <c r="C49" s="2">
        <v>7.6065817847847939E-4</v>
      </c>
      <c r="D49" s="2">
        <v>-1.9659310579299927E-2</v>
      </c>
      <c r="E49" s="2">
        <v>1.777270226739347E-4</v>
      </c>
      <c r="F49" s="2">
        <v>1.1965930461883545E-3</v>
      </c>
      <c r="G49" s="2">
        <v>-1.752433180809021E-2</v>
      </c>
      <c r="H49" s="2">
        <v>1.2772379443049431E-2</v>
      </c>
      <c r="I49" s="2">
        <v>3.029632568359375E-2</v>
      </c>
      <c r="K49" s="1">
        <v>2008</v>
      </c>
      <c r="L49" s="4">
        <f t="shared" si="24"/>
        <v>1.0020828787100886</v>
      </c>
      <c r="M49" s="4">
        <f t="shared" si="25"/>
        <v>0.9614443238341478</v>
      </c>
      <c r="N49" s="4">
        <f t="shared" si="26"/>
        <v>1.0011297699979014</v>
      </c>
      <c r="O49" s="4">
        <f t="shared" si="27"/>
        <v>1.001220433970202</v>
      </c>
      <c r="P49" s="4">
        <f t="shared" si="28"/>
        <v>0.9657125203124306</v>
      </c>
      <c r="Q49" s="4">
        <f t="shared" si="29"/>
        <v>1.036317094879915</v>
      </c>
      <c r="R49" s="4">
        <f t="shared" si="30"/>
        <v>1.0731114894426894</v>
      </c>
    </row>
    <row r="50" spans="1:18" x14ac:dyDescent="0.25">
      <c r="A50" s="1">
        <v>1003</v>
      </c>
      <c r="B50" s="1">
        <v>2010</v>
      </c>
      <c r="C50" s="2">
        <v>5.9595529455691576E-4</v>
      </c>
      <c r="D50" s="2">
        <v>-1.9659310579299927E-2</v>
      </c>
      <c r="E50" s="2">
        <v>2.064659638563171E-4</v>
      </c>
      <c r="F50" s="2">
        <v>1.9006729125976563E-3</v>
      </c>
      <c r="G50" s="2">
        <v>-1.6956215724349022E-2</v>
      </c>
      <c r="H50" s="2">
        <v>9.9476836621761322E-3</v>
      </c>
      <c r="I50" s="2">
        <v>2.6904106140136719E-2</v>
      </c>
      <c r="K50" s="1">
        <v>2009</v>
      </c>
      <c r="L50" s="4">
        <f t="shared" si="24"/>
        <v>1.0028454112238223</v>
      </c>
      <c r="M50" s="4">
        <f t="shared" si="25"/>
        <v>0.94272757328671974</v>
      </c>
      <c r="N50" s="4">
        <f t="shared" si="26"/>
        <v>1.0013077136234603</v>
      </c>
      <c r="O50" s="4">
        <f t="shared" si="27"/>
        <v>1.0024192044563693</v>
      </c>
      <c r="P50" s="4">
        <f t="shared" si="28"/>
        <v>0.94893647747359766</v>
      </c>
      <c r="Q50" s="4">
        <f t="shared" si="29"/>
        <v>1.0496382201793195</v>
      </c>
      <c r="R50" s="4">
        <f t="shared" si="30"/>
        <v>1.1061203230358776</v>
      </c>
    </row>
    <row r="51" spans="1:18" x14ac:dyDescent="0.25">
      <c r="A51" s="1">
        <v>1003</v>
      </c>
      <c r="B51" s="1">
        <v>2011</v>
      </c>
      <c r="C51" s="2">
        <v>8.7690900545567274E-4</v>
      </c>
      <c r="D51" s="2">
        <v>-1.9659310579299927E-2</v>
      </c>
      <c r="E51" s="2">
        <v>5.1775126485154033E-4</v>
      </c>
      <c r="F51" s="2">
        <v>2.9999017715454102E-3</v>
      </c>
      <c r="G51" s="2">
        <v>-1.5264748595654964E-2</v>
      </c>
      <c r="H51" s="2">
        <v>1.4661737717688084E-2</v>
      </c>
      <c r="I51" s="2">
        <v>2.9927253723144531E-2</v>
      </c>
      <c r="K51" s="1">
        <v>2010</v>
      </c>
      <c r="L51" s="4">
        <f t="shared" si="24"/>
        <v>1.0034432403782945</v>
      </c>
      <c r="M51" s="4">
        <f t="shared" si="25"/>
        <v>0.92437518783290162</v>
      </c>
      <c r="N51" s="4">
        <f t="shared" si="26"/>
        <v>1.0015144709291088</v>
      </c>
      <c r="O51" s="4">
        <f t="shared" si="27"/>
        <v>1.0043262872815608</v>
      </c>
      <c r="P51" s="4">
        <f t="shared" si="28"/>
        <v>0.93298175398387928</v>
      </c>
      <c r="Q51" s="4">
        <f t="shared" si="29"/>
        <v>1.0601317960060574</v>
      </c>
      <c r="R51" s="4">
        <f t="shared" si="30"/>
        <v>1.1362834380400491</v>
      </c>
    </row>
    <row r="52" spans="1:18" x14ac:dyDescent="0.25">
      <c r="A52" s="1">
        <v>1003</v>
      </c>
      <c r="B52" s="1">
        <v>2012</v>
      </c>
      <c r="C52" s="2">
        <v>5.6559726363047957E-4</v>
      </c>
      <c r="D52" s="2">
        <v>-1.9659310579299927E-2</v>
      </c>
      <c r="E52" s="2">
        <v>2.3907139620860107E-5</v>
      </c>
      <c r="F52" s="2">
        <v>4.687875509262085E-3</v>
      </c>
      <c r="G52" s="2">
        <v>-1.4381930232048035E-2</v>
      </c>
      <c r="H52" s="2">
        <v>9.4689028337597847E-3</v>
      </c>
      <c r="I52" s="2">
        <v>2.3850440979003906E-2</v>
      </c>
      <c r="K52" s="1">
        <v>2011</v>
      </c>
      <c r="L52" s="4">
        <f t="shared" si="24"/>
        <v>1.0043235547136187</v>
      </c>
      <c r="M52" s="4">
        <f t="shared" si="25"/>
        <v>0.90638007425845724</v>
      </c>
      <c r="N52" s="4">
        <f t="shared" si="26"/>
        <v>1.0020331405725451</v>
      </c>
      <c r="O52" s="4">
        <f t="shared" si="27"/>
        <v>1.0073436911847391</v>
      </c>
      <c r="P52" s="4">
        <f t="shared" si="28"/>
        <v>0.91884816931416902</v>
      </c>
      <c r="Q52" s="4">
        <f t="shared" si="29"/>
        <v>1.0757896757156746</v>
      </c>
      <c r="R52" s="4">
        <f t="shared" si="30"/>
        <v>1.1708032459095556</v>
      </c>
    </row>
    <row r="53" spans="1:18" x14ac:dyDescent="0.25">
      <c r="A53" s="1">
        <v>1003</v>
      </c>
      <c r="B53" s="1">
        <v>2013</v>
      </c>
      <c r="C53" s="2">
        <v>5.9422239428386092E-4</v>
      </c>
      <c r="D53" s="2">
        <v>-1.9659310579299927E-2</v>
      </c>
      <c r="E53" s="2">
        <v>1.6302199219353497E-4</v>
      </c>
      <c r="F53" s="2">
        <v>7.212519645690918E-3</v>
      </c>
      <c r="G53" s="2">
        <v>-1.1689546518027782E-2</v>
      </c>
      <c r="H53" s="2">
        <v>9.9160969257354736E-3</v>
      </c>
      <c r="I53" s="2">
        <v>2.1605491638183594E-2</v>
      </c>
      <c r="K53" s="1">
        <v>2012</v>
      </c>
      <c r="L53" s="4">
        <f t="shared" si="24"/>
        <v>1.0048917580399401</v>
      </c>
      <c r="M53" s="4">
        <f t="shared" si="25"/>
        <v>0.88873527743506742</v>
      </c>
      <c r="N53" s="4">
        <f t="shared" si="26"/>
        <v>1.0020570966051003</v>
      </c>
      <c r="O53" s="4">
        <f t="shared" si="27"/>
        <v>1.0120770791022231</v>
      </c>
      <c r="P53" s="4">
        <f t="shared" si="28"/>
        <v>0.90572793236375282</v>
      </c>
      <c r="Q53" s="4">
        <f t="shared" si="29"/>
        <v>1.0860246039229804</v>
      </c>
      <c r="R53" s="4">
        <f t="shared" si="30"/>
        <v>1.1990630848280603</v>
      </c>
    </row>
    <row r="54" spans="1:18" x14ac:dyDescent="0.25">
      <c r="A54" s="1">
        <v>1003</v>
      </c>
      <c r="B54" s="1">
        <v>2014</v>
      </c>
      <c r="C54" s="2">
        <v>6.2699615955352783E-4</v>
      </c>
      <c r="D54" s="2">
        <v>-1.9659310579299927E-2</v>
      </c>
      <c r="E54" s="2">
        <v>2.504416333977133E-4</v>
      </c>
      <c r="F54" s="2">
        <v>1.0835349559783936E-2</v>
      </c>
      <c r="G54" s="2">
        <v>-7.9465229064226151E-3</v>
      </c>
      <c r="H54" s="2">
        <v>1.0474655777215958E-2</v>
      </c>
      <c r="I54" s="2">
        <v>1.8422126770019531E-2</v>
      </c>
      <c r="K54" s="1">
        <v>2013</v>
      </c>
      <c r="L54" s="4">
        <f t="shared" si="24"/>
        <v>1.0054890646753125</v>
      </c>
      <c r="M54" s="4">
        <f t="shared" si="25"/>
        <v>0.87143397763216701</v>
      </c>
      <c r="N54" s="4">
        <f t="shared" si="26"/>
        <v>1.002220467265424</v>
      </c>
      <c r="O54" s="4">
        <f t="shared" si="27"/>
        <v>1.0194030926680759</v>
      </c>
      <c r="P54" s="4">
        <f t="shared" si="28"/>
        <v>0.89520202496733536</v>
      </c>
      <c r="Q54" s="4">
        <f t="shared" si="29"/>
        <v>1.096847299928601</v>
      </c>
      <c r="R54" s="4">
        <f t="shared" si="30"/>
        <v>1.225251318403332</v>
      </c>
    </row>
    <row r="55" spans="1:18" x14ac:dyDescent="0.25">
      <c r="A55" s="1">
        <v>1003</v>
      </c>
      <c r="B55" s="1">
        <v>2015</v>
      </c>
      <c r="C55" s="2">
        <v>2.8799480060115457E-4</v>
      </c>
      <c r="D55" s="2">
        <v>-1.9659310579299927E-2</v>
      </c>
      <c r="E55" s="2">
        <v>7.9800251114647835E-5</v>
      </c>
      <c r="F55" s="2">
        <v>1.5708625316619873E-2</v>
      </c>
      <c r="G55" s="2">
        <v>-3.5828901454806328E-3</v>
      </c>
      <c r="H55" s="2">
        <v>4.8198136501014233E-3</v>
      </c>
      <c r="I55" s="2">
        <v>8.4018707275390625E-3</v>
      </c>
      <c r="K55" s="1">
        <v>2014</v>
      </c>
      <c r="L55" s="4">
        <f t="shared" si="24"/>
        <v>1.0061197001396842</v>
      </c>
      <c r="M55" s="4">
        <f t="shared" si="25"/>
        <v>0.8544694878811121</v>
      </c>
      <c r="N55" s="4">
        <f t="shared" si="26"/>
        <v>1.0024714964290355</v>
      </c>
      <c r="O55" s="4">
        <f t="shared" si="27"/>
        <v>1.0305087396485437</v>
      </c>
      <c r="P55" s="4">
        <f t="shared" si="28"/>
        <v>0.88811647161212504</v>
      </c>
      <c r="Q55" s="4">
        <f t="shared" si="29"/>
        <v>1.1083967806539916</v>
      </c>
      <c r="R55" s="4">
        <f t="shared" si="30"/>
        <v>1.2480322458134419</v>
      </c>
    </row>
    <row r="56" spans="1:18" x14ac:dyDescent="0.25">
      <c r="A56" s="1">
        <v>1003</v>
      </c>
      <c r="B56" s="1">
        <v>2016</v>
      </c>
      <c r="C56" s="2">
        <v>1.0769587242975831E-3</v>
      </c>
      <c r="D56" s="2">
        <v>-1.9659310579299927E-2</v>
      </c>
      <c r="E56" s="2">
        <v>1.2153450370533392E-4</v>
      </c>
      <c r="F56" s="2">
        <v>2.1636828780174255E-2</v>
      </c>
      <c r="G56" s="2">
        <v>3.1760113779455423E-3</v>
      </c>
      <c r="H56" s="2">
        <v>1.7944805324077606E-2</v>
      </c>
      <c r="I56" s="2">
        <v>1.4768600463867188E-2</v>
      </c>
      <c r="K56" s="1">
        <v>2015</v>
      </c>
      <c r="L56" s="4">
        <f t="shared" si="24"/>
        <v>1.0064094991104022</v>
      </c>
      <c r="M56" s="4">
        <f t="shared" si="25"/>
        <v>0.83783525139066062</v>
      </c>
      <c r="N56" s="4">
        <f t="shared" si="26"/>
        <v>1.0025514970981801</v>
      </c>
      <c r="O56" s="4">
        <f t="shared" si="27"/>
        <v>1.0468244283406063</v>
      </c>
      <c r="P56" s="4">
        <f t="shared" si="28"/>
        <v>0.88494014147682254</v>
      </c>
      <c r="Q56" s="4">
        <f t="shared" si="29"/>
        <v>1.1137519416592074</v>
      </c>
      <c r="R56" s="4">
        <f t="shared" si="30"/>
        <v>1.2585622252256721</v>
      </c>
    </row>
    <row r="57" spans="1:18" x14ac:dyDescent="0.25">
      <c r="A57" s="1">
        <v>1003</v>
      </c>
      <c r="B57" s="1">
        <v>2017</v>
      </c>
      <c r="C57" s="2">
        <v>6.4954475965350866E-4</v>
      </c>
      <c r="D57" s="2">
        <v>-1.9659310579299927E-2</v>
      </c>
      <c r="E57" s="2">
        <v>2.6614192393026315E-5</v>
      </c>
      <c r="F57" s="2">
        <v>2.7790948748588562E-2</v>
      </c>
      <c r="G57" s="2">
        <v>8.807796984910965E-3</v>
      </c>
      <c r="H57" s="2">
        <v>1.073541771620512E-2</v>
      </c>
      <c r="I57" s="2">
        <v>1.9273757934570313E-3</v>
      </c>
      <c r="K57" s="1">
        <v>2016</v>
      </c>
      <c r="L57" s="4">
        <f t="shared" si="24"/>
        <v>1.0074939444473032</v>
      </c>
      <c r="M57" s="4">
        <f t="shared" si="25"/>
        <v>0.82152483901276629</v>
      </c>
      <c r="N57" s="4">
        <f t="shared" si="26"/>
        <v>1.0026733491012805</v>
      </c>
      <c r="O57" s="4">
        <f t="shared" si="27"/>
        <v>1.0697212027958225</v>
      </c>
      <c r="P57" s="4">
        <f t="shared" si="28"/>
        <v>0.8877551893807466</v>
      </c>
      <c r="Q57" s="4">
        <f t="shared" si="29"/>
        <v>1.1339184038935792</v>
      </c>
      <c r="R57" s="4">
        <f t="shared" si="30"/>
        <v>1.2772873595566114</v>
      </c>
    </row>
    <row r="58" spans="1:18" x14ac:dyDescent="0.25">
      <c r="A58" s="1">
        <v>1003</v>
      </c>
      <c r="B58" s="1">
        <v>2018</v>
      </c>
      <c r="C58" s="2">
        <v>7.6270819408819079E-4</v>
      </c>
      <c r="D58" s="2">
        <v>-1.9659310579299927E-2</v>
      </c>
      <c r="E58" s="2">
        <v>3.590820142562734E-6</v>
      </c>
      <c r="F58" s="2">
        <v>3.2659560441970825E-2</v>
      </c>
      <c r="G58" s="2">
        <v>1.3766548596322536E-2</v>
      </c>
      <c r="H58" s="2">
        <v>1.2469422072172165E-2</v>
      </c>
      <c r="I58" s="2">
        <v>-1.2969970703125E-3</v>
      </c>
      <c r="K58" s="1">
        <v>2017</v>
      </c>
      <c r="L58" s="4">
        <f t="shared" si="24"/>
        <v>1.0081485694404027</v>
      </c>
      <c r="M58" s="4">
        <f t="shared" si="25"/>
        <v>0.8055319467577069</v>
      </c>
      <c r="N58" s="4">
        <f t="shared" si="26"/>
        <v>1.0027000347978083</v>
      </c>
      <c r="O58" s="4">
        <f t="shared" si="27"/>
        <v>1.0998667159408702</v>
      </c>
      <c r="P58" s="4">
        <f t="shared" si="28"/>
        <v>0.8956088930022994</v>
      </c>
      <c r="Q58" s="4">
        <f t="shared" si="29"/>
        <v>1.146157067658252</v>
      </c>
      <c r="R58" s="4">
        <f t="shared" si="30"/>
        <v>1.279751546238765</v>
      </c>
    </row>
    <row r="59" spans="1:18" x14ac:dyDescent="0.25">
      <c r="A59" s="1">
        <v>1003</v>
      </c>
      <c r="B59" s="1">
        <v>2019</v>
      </c>
      <c r="C59" s="2">
        <v>3.2429533894173801E-4</v>
      </c>
      <c r="D59" s="2">
        <v>-1.9659310579299927E-2</v>
      </c>
      <c r="E59" s="2">
        <v>8.3582068327814341E-5</v>
      </c>
      <c r="F59" s="2">
        <v>3.4601151943206787E-2</v>
      </c>
      <c r="G59" s="2">
        <v>1.5349718742072582E-2</v>
      </c>
      <c r="H59" s="2">
        <v>5.2639758214354515E-3</v>
      </c>
      <c r="I59" s="2">
        <v>-1.0085105895996094E-2</v>
      </c>
      <c r="K59" s="1">
        <v>2018</v>
      </c>
      <c r="L59" s="4">
        <f t="shared" si="24"/>
        <v>1.0089177859217404</v>
      </c>
      <c r="M59" s="4">
        <f t="shared" si="25"/>
        <v>0.78985039335758622</v>
      </c>
      <c r="N59" s="4">
        <f t="shared" si="26"/>
        <v>1.0027036353197547</v>
      </c>
      <c r="O59" s="4">
        <f t="shared" si="27"/>
        <v>1.136380902481825</v>
      </c>
      <c r="P59" s="4">
        <f t="shared" si="28"/>
        <v>0.90802359407726363</v>
      </c>
      <c r="Q59" s="4">
        <f t="shared" si="29"/>
        <v>1.1605384613878702</v>
      </c>
      <c r="R59" s="4">
        <f t="shared" si="30"/>
        <v>1.2780927881672752</v>
      </c>
    </row>
    <row r="60" spans="1:18" x14ac:dyDescent="0.25">
      <c r="A60" s="1">
        <v>1003</v>
      </c>
      <c r="B60" s="1">
        <v>2020</v>
      </c>
      <c r="C60" s="2">
        <v>3.0688816332258284E-4</v>
      </c>
      <c r="D60" s="2">
        <v>-1.9659310579299927E-2</v>
      </c>
      <c r="E60" s="2">
        <v>1.0802195174619555E-4</v>
      </c>
      <c r="F60" s="2">
        <v>3.2855607569217682E-2</v>
      </c>
      <c r="G60" s="2">
        <v>1.3611206784844398E-2</v>
      </c>
      <c r="H60" s="2">
        <v>4.9697239883244038E-3</v>
      </c>
      <c r="I60" s="2">
        <v>-8.6412429809570313E-3</v>
      </c>
      <c r="K60" s="1">
        <v>2019</v>
      </c>
      <c r="L60" s="4">
        <f t="shared" si="24"/>
        <v>1.0092450263154895</v>
      </c>
      <c r="M60" s="4">
        <f t="shared" si="25"/>
        <v>0.77447411787726828</v>
      </c>
      <c r="N60" s="4">
        <f t="shared" si="26"/>
        <v>1.0027874468660372</v>
      </c>
      <c r="O60" s="4">
        <f t="shared" si="27"/>
        <v>1.176389165198807</v>
      </c>
      <c r="P60" s="4">
        <f t="shared" si="28"/>
        <v>0.92206902176612404</v>
      </c>
      <c r="Q60" s="4">
        <f t="shared" si="29"/>
        <v>1.1666636149749454</v>
      </c>
      <c r="R60" s="4">
        <f t="shared" si="30"/>
        <v>1.2652678661032957</v>
      </c>
    </row>
    <row r="61" spans="1:18" x14ac:dyDescent="0.25">
      <c r="A61" s="1">
        <v>1003</v>
      </c>
      <c r="B61" s="1">
        <v>2021</v>
      </c>
      <c r="C61" s="2">
        <v>6.9923735281918198E-5</v>
      </c>
      <c r="D61" s="2">
        <v>-9.8296552896499634E-3</v>
      </c>
      <c r="E61" s="2">
        <v>5.2177365432726219E-5</v>
      </c>
      <c r="F61" s="2">
        <v>1.4775775372982025E-2</v>
      </c>
      <c r="G61" s="2">
        <v>5.0682211294770241E-3</v>
      </c>
      <c r="H61" s="2">
        <v>1.1306765954941511E-3</v>
      </c>
      <c r="I61" s="2">
        <v>-3.9377212524414063E-3</v>
      </c>
      <c r="K61" s="1">
        <v>2020</v>
      </c>
      <c r="L61" s="4">
        <f t="shared" si="24"/>
        <v>1.0095547991983422</v>
      </c>
      <c r="M61" s="4">
        <f t="shared" si="25"/>
        <v>0.75939717737182011</v>
      </c>
      <c r="N61" s="4">
        <f t="shared" si="26"/>
        <v>1.0028957757740788</v>
      </c>
      <c r="O61" s="4">
        <f t="shared" si="27"/>
        <v>1.2156821080806177</v>
      </c>
      <c r="P61" s="4">
        <f t="shared" si="28"/>
        <v>0.93470529627632803</v>
      </c>
      <c r="Q61" s="4">
        <f t="shared" si="29"/>
        <v>1.1724760422451943</v>
      </c>
      <c r="R61" s="4">
        <f t="shared" si="30"/>
        <v>1.2543814827197171</v>
      </c>
    </row>
    <row r="62" spans="1:18" x14ac:dyDescent="0.25">
      <c r="A62" s="1">
        <v>1003</v>
      </c>
      <c r="B62" s="1">
        <v>2022</v>
      </c>
      <c r="C62" s="2">
        <v>1.7061890684999526E-4</v>
      </c>
      <c r="D62" s="2">
        <v>-1.9659310579299927E-2</v>
      </c>
      <c r="E62" s="2">
        <v>-3.5398177715251222E-5</v>
      </c>
      <c r="F62" s="2">
        <v>2.5109313428401947E-2</v>
      </c>
      <c r="G62" s="2">
        <v>5.5852234363555908E-3</v>
      </c>
      <c r="H62" s="2">
        <v>2.7568170335143805E-3</v>
      </c>
      <c r="I62" s="2">
        <v>-2.8285980224609375E-3</v>
      </c>
      <c r="K62" s="1">
        <v>2021</v>
      </c>
      <c r="L62" s="4">
        <f t="shared" si="24"/>
        <v>1.0096253935089541</v>
      </c>
      <c r="M62" s="4">
        <f t="shared" si="25"/>
        <v>0.75196913226114004</v>
      </c>
      <c r="N62" s="4">
        <f t="shared" si="26"/>
        <v>1.0029481055986667</v>
      </c>
      <c r="O62" s="4">
        <f t="shared" si="27"/>
        <v>1.2337781158769039</v>
      </c>
      <c r="P62" s="4">
        <f t="shared" si="28"/>
        <v>0.93945461454008339</v>
      </c>
      <c r="Q62" s="4">
        <f t="shared" si="29"/>
        <v>1.173802483211503</v>
      </c>
      <c r="R62" s="4">
        <f t="shared" si="30"/>
        <v>1.2494517903435995</v>
      </c>
    </row>
    <row r="63" spans="1:18" x14ac:dyDescent="0.25">
      <c r="A63" s="1">
        <v>1003</v>
      </c>
      <c r="B63" s="1">
        <v>2023</v>
      </c>
      <c r="C63" s="2">
        <v>1.9779840658884495E-4</v>
      </c>
      <c r="D63" s="2">
        <v>-1.9659310579299927E-2</v>
      </c>
      <c r="E63" s="2">
        <v>4.8850848543224856E-5</v>
      </c>
      <c r="F63" s="2">
        <v>1.8904983997344971E-2</v>
      </c>
      <c r="G63" s="2">
        <v>-5.0767732318490744E-4</v>
      </c>
      <c r="H63" s="2">
        <v>3.1920617911964655E-3</v>
      </c>
      <c r="I63" s="2">
        <v>3.70025634765625E-3</v>
      </c>
      <c r="K63" s="1">
        <v>2022</v>
      </c>
      <c r="L63" s="4">
        <f t="shared" si="24"/>
        <v>1.0097976693862656</v>
      </c>
      <c r="M63" s="4">
        <f t="shared" si="25"/>
        <v>0.73733030365817909</v>
      </c>
      <c r="N63" s="4">
        <f t="shared" si="26"/>
        <v>1.0029126036917406</v>
      </c>
      <c r="O63" s="4">
        <f t="shared" si="27"/>
        <v>1.2651496478675501</v>
      </c>
      <c r="P63" s="4">
        <f t="shared" si="28"/>
        <v>0.9447163588010733</v>
      </c>
      <c r="Q63" s="4">
        <f t="shared" si="29"/>
        <v>1.1770429064659353</v>
      </c>
      <c r="R63" s="4">
        <f t="shared" si="30"/>
        <v>1.2459225871819015</v>
      </c>
    </row>
    <row r="64" spans="1:18" x14ac:dyDescent="0.25">
      <c r="A64" s="1"/>
      <c r="B64" s="1"/>
      <c r="K64" s="1">
        <v>2023</v>
      </c>
      <c r="L64" s="4">
        <f t="shared" si="24"/>
        <v>1.0099974255113178</v>
      </c>
      <c r="M64" s="4">
        <f t="shared" si="25"/>
        <v>0.72297645391096255</v>
      </c>
      <c r="N64" s="4">
        <f t="shared" si="26"/>
        <v>1.0029615980201432</v>
      </c>
      <c r="O64" s="4">
        <f t="shared" si="27"/>
        <v>1.2892947944036874</v>
      </c>
      <c r="P64" s="4">
        <f t="shared" si="28"/>
        <v>0.94423686945210117</v>
      </c>
      <c r="Q64" s="4">
        <f t="shared" si="29"/>
        <v>1.1808061031370691</v>
      </c>
      <c r="R64" s="4">
        <f t="shared" si="30"/>
        <v>1.2505413601959121</v>
      </c>
    </row>
    <row r="65" spans="1:18" x14ac:dyDescent="0.25">
      <c r="B65" s="1" t="s">
        <v>10</v>
      </c>
      <c r="C65" s="2">
        <f>AVERAGE(C47:C63)</f>
        <v>5.8516363830730207E-4</v>
      </c>
      <c r="D65" s="2">
        <f t="shared" ref="D65:I65" si="31">AVERAGE(D47:D63)</f>
        <v>-1.9081095562261695E-2</v>
      </c>
      <c r="E65" s="2">
        <f t="shared" si="31"/>
        <v>1.7395418401921394E-4</v>
      </c>
      <c r="F65" s="2">
        <f t="shared" si="31"/>
        <v>1.4946788111153771E-2</v>
      </c>
      <c r="G65" s="2">
        <f t="shared" si="31"/>
        <v>-3.3751896048402961E-3</v>
      </c>
      <c r="H65" s="2">
        <f t="shared" si="31"/>
        <v>9.7763143233297496E-3</v>
      </c>
      <c r="I65" s="2">
        <f t="shared" si="31"/>
        <v>1.3151561512666591E-2</v>
      </c>
      <c r="K65" s="2" t="s">
        <v>11</v>
      </c>
      <c r="L65" s="4">
        <f>AVERAGE(L47:L64)</f>
        <v>1.006087823714201</v>
      </c>
      <c r="M65" s="4">
        <f>AVERAGE(M47:M64)</f>
        <v>0.85172156618197437</v>
      </c>
      <c r="N65" s="4">
        <f t="shared" ref="N65:R65" si="32">AVERAGE(N47:N64)</f>
        <v>1.0021254654651828</v>
      </c>
      <c r="O65" s="4">
        <f t="shared" si="32"/>
        <v>1.0894919470234723</v>
      </c>
      <c r="P65" s="4">
        <f t="shared" si="32"/>
        <v>0.92775466161015729</v>
      </c>
      <c r="Q65" s="4">
        <f t="shared" si="32"/>
        <v>1.1088389956753728</v>
      </c>
      <c r="R65" s="4">
        <f t="shared" si="32"/>
        <v>1.1976030348338904</v>
      </c>
    </row>
    <row r="66" spans="1:18" x14ac:dyDescent="0.25">
      <c r="B66" s="1"/>
      <c r="C66" s="15">
        <f t="shared" ref="C66:I66" si="33">C65-L66</f>
        <v>1.951563910473908E-18</v>
      </c>
      <c r="D66" s="15">
        <f t="shared" si="33"/>
        <v>5.5511151231257827E-17</v>
      </c>
      <c r="E66" s="15">
        <f t="shared" si="33"/>
        <v>-5.2854855908668341E-18</v>
      </c>
      <c r="F66" s="15">
        <f t="shared" si="33"/>
        <v>1.9081958235744878E-17</v>
      </c>
      <c r="G66" s="15">
        <f t="shared" si="33"/>
        <v>-2.2985086056692694E-17</v>
      </c>
      <c r="H66" s="15">
        <f t="shared" si="33"/>
        <v>1.5612511283791264E-17</v>
      </c>
      <c r="I66" s="15">
        <f t="shared" si="33"/>
        <v>-1.7347234759768071E-17</v>
      </c>
      <c r="K66" s="2" t="s">
        <v>12</v>
      </c>
      <c r="L66" s="2">
        <f>LN(L64/L47)/17</f>
        <v>5.8516363830730012E-4</v>
      </c>
      <c r="M66" s="2">
        <f>LN(M64/M47)/17</f>
        <v>-1.908109556226175E-2</v>
      </c>
      <c r="N66" s="2">
        <f t="shared" ref="N66:Q66" si="34">LN(N64/N47)/17</f>
        <v>1.7395418401921922E-4</v>
      </c>
      <c r="O66" s="2">
        <f t="shared" si="34"/>
        <v>1.4946788111153752E-2</v>
      </c>
      <c r="P66" s="2">
        <f t="shared" si="34"/>
        <v>-3.3751896048402731E-3</v>
      </c>
      <c r="Q66" s="2">
        <f t="shared" si="34"/>
        <v>9.776314323329734E-3</v>
      </c>
      <c r="R66" s="2">
        <f>LN(R64/R47)/17</f>
        <v>1.3151561512666608E-2</v>
      </c>
    </row>
    <row r="67" spans="1:18" x14ac:dyDescent="0.25">
      <c r="A67" s="1"/>
      <c r="B67" s="1"/>
      <c r="K67" s="2" t="s">
        <v>13</v>
      </c>
      <c r="L67" s="2">
        <f>LN(L64/L65)</f>
        <v>3.8784140693796207E-3</v>
      </c>
      <c r="M67" s="2">
        <f>LN(M64/M65)</f>
        <v>-0.16388301873888933</v>
      </c>
      <c r="N67" s="2">
        <f t="shared" ref="N67:R67" si="35">LN(N64/N65)</f>
        <v>8.3401126928934273E-4</v>
      </c>
      <c r="O67" s="2">
        <f t="shared" si="35"/>
        <v>0.16838391395682334</v>
      </c>
      <c r="P67" s="2">
        <f t="shared" si="35"/>
        <v>1.7609731131340605E-2</v>
      </c>
      <c r="Q67" s="2">
        <f t="shared" si="35"/>
        <v>6.2883825401631649E-2</v>
      </c>
      <c r="R67" s="2">
        <f t="shared" si="35"/>
        <v>4.3254457498826816E-2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5.6366762146353722E-4</v>
      </c>
      <c r="D69" s="2">
        <v>-1.9659310579299927E-2</v>
      </c>
      <c r="E69" s="2">
        <v>4.9683614633977413E-4</v>
      </c>
      <c r="F69" s="2">
        <v>7.9023838043212891E-4</v>
      </c>
      <c r="G69" s="2">
        <v>-1.7808567732572556E-2</v>
      </c>
      <c r="H69" s="2">
        <v>8.6871683597564697E-3</v>
      </c>
      <c r="I69" s="2">
        <v>2.649688720703125E-2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5.8818591060116887E-4</v>
      </c>
      <c r="D70" s="2">
        <v>-1.9659310579299927E-2</v>
      </c>
      <c r="E70" s="2">
        <v>5.3882744396105409E-4</v>
      </c>
      <c r="F70" s="2">
        <v>1.2643933296203613E-3</v>
      </c>
      <c r="G70" s="2">
        <v>-1.7267903313040733E-2</v>
      </c>
      <c r="H70" s="2">
        <v>9.0562747791409492E-3</v>
      </c>
      <c r="I70" s="2">
        <v>2.6323318481445313E-2</v>
      </c>
      <c r="K70" s="1">
        <v>2007</v>
      </c>
      <c r="L70" s="4">
        <f t="shared" ref="L70:L86" si="36">L69*EXP(C69)</f>
        <v>1.0005638265119097</v>
      </c>
      <c r="M70" s="4">
        <f t="shared" ref="M70:M86" si="37">M69*EXP(D69)</f>
        <v>0.98053267351687357</v>
      </c>
      <c r="N70" s="4">
        <f t="shared" ref="N70:N86" si="38">N69*EXP(E69)</f>
        <v>1.0004969595898607</v>
      </c>
      <c r="O70" s="4">
        <f t="shared" ref="O70:O86" si="39">O69*EXP(F69)</f>
        <v>1.0007905507010448</v>
      </c>
      <c r="P70" s="4">
        <f t="shared" ref="P70:P86" si="40">P69*EXP(G69)</f>
        <v>0.98234906766914265</v>
      </c>
      <c r="Q70" s="4">
        <f t="shared" ref="Q70:Q86" si="41">Q69*EXP(H69)</f>
        <v>1.0087250113101294</v>
      </c>
      <c r="R70" s="4">
        <f t="shared" ref="R70:R86" si="42">R69*EXP(I69)</f>
        <v>1.0268510508819761</v>
      </c>
    </row>
    <row r="71" spans="1:18" x14ac:dyDescent="0.25">
      <c r="A71" s="1">
        <v>1004</v>
      </c>
      <c r="B71" s="1">
        <v>2009</v>
      </c>
      <c r="C71" s="2">
        <v>1.5124306082725525E-3</v>
      </c>
      <c r="D71" s="2">
        <v>-1.9659310579299927E-2</v>
      </c>
      <c r="E71" s="2">
        <v>3.3491264912299812E-4</v>
      </c>
      <c r="F71" s="2">
        <v>2.019345760345459E-3</v>
      </c>
      <c r="G71" s="2">
        <v>-1.5792621299624443E-2</v>
      </c>
      <c r="H71" s="2">
        <v>2.3096410557627678E-2</v>
      </c>
      <c r="I71" s="2">
        <v>3.8888931274414063E-2</v>
      </c>
      <c r="K71" s="1">
        <v>2008</v>
      </c>
      <c r="L71" s="4">
        <f t="shared" si="36"/>
        <v>1.0011525171701245</v>
      </c>
      <c r="M71" s="4">
        <f t="shared" si="37"/>
        <v>0.9614443238341478</v>
      </c>
      <c r="N71" s="4">
        <f t="shared" si="38"/>
        <v>1.0010362000750268</v>
      </c>
      <c r="O71" s="4">
        <f t="shared" si="39"/>
        <v>1.0020567439121359</v>
      </c>
      <c r="P71" s="4">
        <f t="shared" si="40"/>
        <v>0.96553157822500713</v>
      </c>
      <c r="Q71" s="4">
        <f t="shared" si="41"/>
        <v>1.0179017931980829</v>
      </c>
      <c r="R71" s="4">
        <f t="shared" si="42"/>
        <v>1.0542400817089836</v>
      </c>
    </row>
    <row r="72" spans="1:18" x14ac:dyDescent="0.25">
      <c r="A72" s="1">
        <v>1004</v>
      </c>
      <c r="B72" s="1">
        <v>2010</v>
      </c>
      <c r="C72" s="2">
        <v>3.7218999932520092E-4</v>
      </c>
      <c r="D72" s="2">
        <v>-1.9659310579299927E-2</v>
      </c>
      <c r="E72" s="2">
        <v>2.997044357471168E-4</v>
      </c>
      <c r="F72" s="2">
        <v>3.2145380973815918E-3</v>
      </c>
      <c r="G72" s="2">
        <v>-1.5772877261042595E-2</v>
      </c>
      <c r="H72" s="2">
        <v>5.6371274404227734E-3</v>
      </c>
      <c r="I72" s="2">
        <v>2.1410942077636719E-2</v>
      </c>
      <c r="K72" s="1">
        <v>2009</v>
      </c>
      <c r="L72" s="4">
        <f t="shared" si="36"/>
        <v>1.0026678364994583</v>
      </c>
      <c r="M72" s="4">
        <f t="shared" si="37"/>
        <v>0.94272757328671974</v>
      </c>
      <c r="N72" s="4">
        <f t="shared" si="38"/>
        <v>1.0013715159082848</v>
      </c>
      <c r="O72" s="4">
        <f t="shared" si="39"/>
        <v>1.0040822873975992</v>
      </c>
      <c r="P72" s="4">
        <f t="shared" si="40"/>
        <v>0.95040307742728669</v>
      </c>
      <c r="Q72" s="4">
        <f t="shared" si="41"/>
        <v>1.0416852701414021</v>
      </c>
      <c r="R72" s="4">
        <f t="shared" si="42"/>
        <v>1.0960459764513384</v>
      </c>
    </row>
    <row r="73" spans="1:18" x14ac:dyDescent="0.25">
      <c r="A73" s="1">
        <v>1004</v>
      </c>
      <c r="B73" s="1">
        <v>2011</v>
      </c>
      <c r="C73" s="2">
        <v>1.2283008545637131E-3</v>
      </c>
      <c r="D73" s="2">
        <v>-1.9659310579299927E-2</v>
      </c>
      <c r="E73" s="2">
        <v>4.3350015766918659E-4</v>
      </c>
      <c r="F73" s="2">
        <v>5.0916671752929688E-3</v>
      </c>
      <c r="G73" s="2">
        <v>-1.2905842624604702E-2</v>
      </c>
      <c r="H73" s="2">
        <v>1.8496347591280937E-2</v>
      </c>
      <c r="I73" s="2">
        <v>3.1401634216308594E-2</v>
      </c>
      <c r="K73" s="1">
        <v>2010</v>
      </c>
      <c r="L73" s="4">
        <f t="shared" si="36"/>
        <v>1.0030410888969445</v>
      </c>
      <c r="M73" s="4">
        <f t="shared" si="37"/>
        <v>0.92437518783290162</v>
      </c>
      <c r="N73" s="4">
        <f t="shared" si="38"/>
        <v>1.0016716763708975</v>
      </c>
      <c r="O73" s="4">
        <f t="shared" si="39"/>
        <v>1.0073151414457704</v>
      </c>
      <c r="P73" s="4">
        <f t="shared" si="40"/>
        <v>0.93553008958942507</v>
      </c>
      <c r="Q73" s="4">
        <f t="shared" si="41"/>
        <v>1.0475739648293603</v>
      </c>
      <c r="R73" s="4">
        <f t="shared" si="42"/>
        <v>1.119766385349134</v>
      </c>
    </row>
    <row r="74" spans="1:18" x14ac:dyDescent="0.25">
      <c r="A74" s="1">
        <v>1004</v>
      </c>
      <c r="B74" s="1">
        <v>2012</v>
      </c>
      <c r="C74" s="2">
        <v>4.8963358858600259E-4</v>
      </c>
      <c r="D74" s="2">
        <v>-1.9659310579299927E-2</v>
      </c>
      <c r="E74" s="2">
        <v>4.170802712906152E-4</v>
      </c>
      <c r="F74" s="2">
        <v>8.0008506774902344E-3</v>
      </c>
      <c r="G74" s="2">
        <v>-1.0751745663583279E-2</v>
      </c>
      <c r="H74" s="2">
        <v>7.3339170776307583E-3</v>
      </c>
      <c r="I74" s="2">
        <v>1.8085479736328125E-2</v>
      </c>
      <c r="K74" s="1">
        <v>2011</v>
      </c>
      <c r="L74" s="4">
        <f t="shared" si="36"/>
        <v>1.0042738820890698</v>
      </c>
      <c r="M74" s="4">
        <f t="shared" si="37"/>
        <v>0.90638007425845724</v>
      </c>
      <c r="N74" s="4">
        <f t="shared" si="38"/>
        <v>1.0021059953324045</v>
      </c>
      <c r="O74" s="4">
        <f t="shared" si="39"/>
        <v>1.0124571344362334</v>
      </c>
      <c r="P74" s="4">
        <f t="shared" si="40"/>
        <v>0.92353386269871252</v>
      </c>
      <c r="Q74" s="4">
        <f t="shared" si="41"/>
        <v>1.0671305622753924</v>
      </c>
      <c r="R74" s="4">
        <f t="shared" si="42"/>
        <v>1.1554867840726815</v>
      </c>
    </row>
    <row r="75" spans="1:18" x14ac:dyDescent="0.25">
      <c r="A75" s="1">
        <v>1004</v>
      </c>
      <c r="B75" s="1">
        <v>2013</v>
      </c>
      <c r="C75" s="2">
        <v>7.4308557668700814E-4</v>
      </c>
      <c r="D75" s="2">
        <v>-1.9659310579299927E-2</v>
      </c>
      <c r="E75" s="2">
        <v>4.7967492719180882E-4</v>
      </c>
      <c r="F75" s="2">
        <v>1.2416303157806396E-2</v>
      </c>
      <c r="G75" s="2">
        <v>-6.0202470049262047E-3</v>
      </c>
      <c r="H75" s="2">
        <v>1.1110602878034115E-2</v>
      </c>
      <c r="I75" s="2">
        <v>1.7130851745605469E-2</v>
      </c>
      <c r="K75" s="1">
        <v>2012</v>
      </c>
      <c r="L75" s="4">
        <f t="shared" si="36"/>
        <v>1.0047657287163685</v>
      </c>
      <c r="M75" s="4">
        <f t="shared" si="37"/>
        <v>0.88873527743506742</v>
      </c>
      <c r="N75" s="4">
        <f t="shared" si="38"/>
        <v>1.0025240411460703</v>
      </c>
      <c r="O75" s="4">
        <f t="shared" si="39"/>
        <v>1.0205901449021306</v>
      </c>
      <c r="P75" s="4">
        <f t="shared" si="40"/>
        <v>0.91365745097136164</v>
      </c>
      <c r="Q75" s="4">
        <f t="shared" si="41"/>
        <v>1.0749855781399416</v>
      </c>
      <c r="R75" s="4">
        <f t="shared" si="42"/>
        <v>1.1765744322243834</v>
      </c>
    </row>
    <row r="76" spans="1:18" x14ac:dyDescent="0.25">
      <c r="A76" s="1">
        <v>1004</v>
      </c>
      <c r="B76" s="1">
        <v>2014</v>
      </c>
      <c r="C76" s="2">
        <v>9.0269505744799972E-4</v>
      </c>
      <c r="D76" s="2">
        <v>-1.9659310579299927E-2</v>
      </c>
      <c r="E76" s="2">
        <v>4.848453972954303E-4</v>
      </c>
      <c r="F76" s="2">
        <v>1.8900036811828613E-2</v>
      </c>
      <c r="G76" s="2">
        <v>6.28266716375947E-4</v>
      </c>
      <c r="H76" s="2">
        <v>1.3445410877466202E-2</v>
      </c>
      <c r="I76" s="2">
        <v>1.28173828125E-2</v>
      </c>
      <c r="K76" s="1">
        <v>2013</v>
      </c>
      <c r="L76" s="4">
        <f t="shared" si="36"/>
        <v>1.0055126331098994</v>
      </c>
      <c r="M76" s="4">
        <f t="shared" si="37"/>
        <v>0.87143397763216701</v>
      </c>
      <c r="N76" s="4">
        <f t="shared" si="38"/>
        <v>1.003005042145352</v>
      </c>
      <c r="O76" s="4">
        <f t="shared" si="39"/>
        <v>1.0333410975763935</v>
      </c>
      <c r="P76" s="4">
        <f t="shared" si="40"/>
        <v>0.90817353127714928</v>
      </c>
      <c r="Q76" s="4">
        <f t="shared" si="41"/>
        <v>1.0869959134799025</v>
      </c>
      <c r="R76" s="4">
        <f t="shared" si="42"/>
        <v>1.1969037868079795</v>
      </c>
    </row>
    <row r="77" spans="1:18" x14ac:dyDescent="0.25">
      <c r="A77" s="1">
        <v>1004</v>
      </c>
      <c r="B77" s="1">
        <v>2015</v>
      </c>
      <c r="C77" s="2">
        <v>7.7278970275074244E-4</v>
      </c>
      <c r="D77" s="2">
        <v>-1.9659310579299927E-2</v>
      </c>
      <c r="E77" s="2">
        <v>4.9524410860612988E-4</v>
      </c>
      <c r="F77" s="2">
        <v>2.794039249420166E-2</v>
      </c>
      <c r="G77" s="2">
        <v>9.5491157844662666E-3</v>
      </c>
      <c r="H77" s="2">
        <v>1.1469465680420399E-2</v>
      </c>
      <c r="I77" s="2">
        <v>1.9197463989257813E-3</v>
      </c>
      <c r="K77" s="1">
        <v>2014</v>
      </c>
      <c r="L77" s="4">
        <f t="shared" si="36"/>
        <v>1.0064207141924986</v>
      </c>
      <c r="M77" s="4">
        <f t="shared" si="37"/>
        <v>0.8544694878811121</v>
      </c>
      <c r="N77" s="4">
        <f t="shared" si="38"/>
        <v>1.0034914624332905</v>
      </c>
      <c r="O77" s="4">
        <f t="shared" si="39"/>
        <v>1.0530570112142787</v>
      </c>
      <c r="P77" s="4">
        <f t="shared" si="40"/>
        <v>0.90874428575379085</v>
      </c>
      <c r="Q77" s="4">
        <f t="shared" si="41"/>
        <v>1.101709715050996</v>
      </c>
      <c r="R77" s="4">
        <f t="shared" si="42"/>
        <v>1.2123436990877263</v>
      </c>
    </row>
    <row r="78" spans="1:18" x14ac:dyDescent="0.25">
      <c r="A78" s="1">
        <v>1004</v>
      </c>
      <c r="B78" s="1">
        <v>2016</v>
      </c>
      <c r="C78" s="2">
        <v>6.3818524358794093E-4</v>
      </c>
      <c r="D78" s="2">
        <v>-1.9659310579299927E-2</v>
      </c>
      <c r="E78" s="2">
        <v>5.0006969831883907E-4</v>
      </c>
      <c r="F78" s="2">
        <v>3.9568960666656494E-2</v>
      </c>
      <c r="G78" s="2">
        <v>2.1047905087471008E-2</v>
      </c>
      <c r="H78" s="2">
        <v>9.4531010836362839E-3</v>
      </c>
      <c r="I78" s="2">
        <v>-1.1594772338867188E-2</v>
      </c>
      <c r="K78" s="1">
        <v>2015</v>
      </c>
      <c r="L78" s="4">
        <f t="shared" si="36"/>
        <v>1.0071987663536894</v>
      </c>
      <c r="M78" s="4">
        <f t="shared" si="37"/>
        <v>0.83783525139066062</v>
      </c>
      <c r="N78" s="4">
        <f t="shared" si="38"/>
        <v>1.0039885587499482</v>
      </c>
      <c r="O78" s="4">
        <f t="shared" si="39"/>
        <v>1.0828947352044505</v>
      </c>
      <c r="P78" s="4">
        <f t="shared" si="40"/>
        <v>0.91746355455470574</v>
      </c>
      <c r="Q78" s="4">
        <f t="shared" si="41"/>
        <v>1.1144184788646792</v>
      </c>
      <c r="R78" s="4">
        <f t="shared" si="42"/>
        <v>1.2146733269702068</v>
      </c>
    </row>
    <row r="79" spans="1:18" x14ac:dyDescent="0.25">
      <c r="A79" s="1">
        <v>1004</v>
      </c>
      <c r="B79" s="1">
        <v>2017</v>
      </c>
      <c r="C79" s="2">
        <v>1.5566920628771186E-3</v>
      </c>
      <c r="D79" s="2">
        <v>-1.9659310579299927E-2</v>
      </c>
      <c r="E79" s="2">
        <v>5.1551294745877385E-4</v>
      </c>
      <c r="F79" s="2">
        <v>5.2759230136871338E-2</v>
      </c>
      <c r="G79" s="2">
        <v>3.5172123461961746E-2</v>
      </c>
      <c r="H79" s="2">
        <v>2.2900918498635292E-2</v>
      </c>
      <c r="I79" s="2">
        <v>-1.2270927429199219E-2</v>
      </c>
      <c r="K79" s="1">
        <v>2016</v>
      </c>
      <c r="L79" s="4">
        <f t="shared" si="36"/>
        <v>1.007841750893536</v>
      </c>
      <c r="M79" s="4">
        <f t="shared" si="37"/>
        <v>0.82152483901276629</v>
      </c>
      <c r="N79" s="4">
        <f t="shared" si="38"/>
        <v>1.004490748560126</v>
      </c>
      <c r="O79" s="4">
        <f t="shared" si="39"/>
        <v>1.1266027929266298</v>
      </c>
      <c r="P79" s="4">
        <f t="shared" si="40"/>
        <v>0.9369788984659877</v>
      </c>
      <c r="Q79" s="4">
        <f t="shared" si="41"/>
        <v>1.1250031395070432</v>
      </c>
      <c r="R79" s="4">
        <f t="shared" si="42"/>
        <v>1.2006708012002771</v>
      </c>
    </row>
    <row r="80" spans="1:18" x14ac:dyDescent="0.25">
      <c r="A80" s="1">
        <v>1004</v>
      </c>
      <c r="B80" s="1">
        <v>2018</v>
      </c>
      <c r="C80" s="2">
        <v>9.4549660570919514E-4</v>
      </c>
      <c r="D80" s="2">
        <v>-1.9659310579299927E-2</v>
      </c>
      <c r="E80" s="2">
        <v>4.9710972234606743E-4</v>
      </c>
      <c r="F80" s="2">
        <v>6.496468186378479E-2</v>
      </c>
      <c r="G80" s="2">
        <v>4.6747978776693344E-2</v>
      </c>
      <c r="H80" s="2">
        <v>1.3798438012599945E-2</v>
      </c>
      <c r="I80" s="2">
        <v>-3.2948493957519531E-2</v>
      </c>
      <c r="K80" s="1">
        <v>2017</v>
      </c>
      <c r="L80" s="4">
        <f t="shared" si="36"/>
        <v>1.0094118719281928</v>
      </c>
      <c r="M80" s="4">
        <f t="shared" si="37"/>
        <v>0.8055319467577069</v>
      </c>
      <c r="N80" s="4">
        <f t="shared" si="38"/>
        <v>1.0050087100430658</v>
      </c>
      <c r="O80" s="4">
        <f t="shared" si="39"/>
        <v>1.187637401415008</v>
      </c>
      <c r="P80" s="4">
        <f t="shared" si="40"/>
        <v>0.97052084901343971</v>
      </c>
      <c r="Q80" s="4">
        <f t="shared" si="41"/>
        <v>1.151064014742113</v>
      </c>
      <c r="R80" s="4">
        <f t="shared" si="42"/>
        <v>1.1860274842158747</v>
      </c>
    </row>
    <row r="81" spans="1:18" x14ac:dyDescent="0.25">
      <c r="A81" s="1">
        <v>1004</v>
      </c>
      <c r="B81" s="1">
        <v>2019</v>
      </c>
      <c r="C81" s="2">
        <v>1.0584447300061584E-3</v>
      </c>
      <c r="D81" s="2">
        <v>-1.9659310579299927E-2</v>
      </c>
      <c r="E81" s="2">
        <v>6.6516484366729856E-4</v>
      </c>
      <c r="F81" s="2">
        <v>7.2589099407196045E-2</v>
      </c>
      <c r="G81" s="2">
        <v>5.465339869260788E-2</v>
      </c>
      <c r="H81" s="2">
        <v>1.5393994748592377E-2</v>
      </c>
      <c r="I81" s="2">
        <v>-3.92608642578125E-2</v>
      </c>
      <c r="K81" s="1">
        <v>2018</v>
      </c>
      <c r="L81" s="4">
        <f t="shared" si="36"/>
        <v>1.0103667187579486</v>
      </c>
      <c r="M81" s="4">
        <f t="shared" si="37"/>
        <v>0.78985039335758622</v>
      </c>
      <c r="N81" s="4">
        <f t="shared" si="38"/>
        <v>1.0055084338423592</v>
      </c>
      <c r="O81" s="4">
        <f t="shared" si="39"/>
        <v>1.2673532092725006</v>
      </c>
      <c r="P81" s="4">
        <f t="shared" si="40"/>
        <v>1.0169679323203742</v>
      </c>
      <c r="Q81" s="4">
        <f t="shared" si="41"/>
        <v>1.1670569854553914</v>
      </c>
      <c r="R81" s="4">
        <f t="shared" si="42"/>
        <v>1.1475864298244614</v>
      </c>
    </row>
    <row r="82" spans="1:18" x14ac:dyDescent="0.25">
      <c r="A82" s="1">
        <v>1004</v>
      </c>
      <c r="B82" s="1">
        <v>2020</v>
      </c>
      <c r="C82" s="2">
        <v>8.9452642714604735E-4</v>
      </c>
      <c r="D82" s="2">
        <v>-1.9659310579299927E-2</v>
      </c>
      <c r="E82" s="2">
        <v>4.2033038334921002E-4</v>
      </c>
      <c r="F82" s="2">
        <v>7.2809562087059021E-2</v>
      </c>
      <c r="G82" s="2">
        <v>5.4465107619762421E-2</v>
      </c>
      <c r="H82" s="2">
        <v>1.2961778789758682E-2</v>
      </c>
      <c r="I82" s="2">
        <v>-4.1502952575683594E-2</v>
      </c>
      <c r="K82" s="1">
        <v>2019</v>
      </c>
      <c r="L82" s="4">
        <f t="shared" si="36"/>
        <v>1.0114367022460913</v>
      </c>
      <c r="M82" s="4">
        <f t="shared" si="37"/>
        <v>0.77447411787726828</v>
      </c>
      <c r="N82" s="4">
        <f t="shared" si="38"/>
        <v>1.0061774851926124</v>
      </c>
      <c r="O82" s="4">
        <f t="shared" si="39"/>
        <v>1.3627704700169307</v>
      </c>
      <c r="P82" s="4">
        <f t="shared" si="40"/>
        <v>1.0740955768634997</v>
      </c>
      <c r="Q82" s="4">
        <f t="shared" si="41"/>
        <v>1.1851616485772323</v>
      </c>
      <c r="R82" s="4">
        <f t="shared" si="42"/>
        <v>1.1034041864295816</v>
      </c>
    </row>
    <row r="83" spans="1:18" x14ac:dyDescent="0.25">
      <c r="A83" s="1">
        <v>1004</v>
      </c>
      <c r="B83" s="1">
        <v>2021</v>
      </c>
      <c r="C83" s="2">
        <v>7.7793491072952747E-4</v>
      </c>
      <c r="D83" s="2">
        <v>-1.9659310579299927E-2</v>
      </c>
      <c r="E83" s="2">
        <v>3.3880802220664918E-4</v>
      </c>
      <c r="F83" s="2">
        <v>6.5537989139556885E-2</v>
      </c>
      <c r="G83" s="2">
        <v>4.6995420008897781E-2</v>
      </c>
      <c r="H83" s="2">
        <v>1.1227917857468128E-2</v>
      </c>
      <c r="I83" s="2">
        <v>-3.5767555236816406E-2</v>
      </c>
      <c r="K83" s="1">
        <v>2020</v>
      </c>
      <c r="L83" s="4">
        <f t="shared" si="36"/>
        <v>1.0123418638907844</v>
      </c>
      <c r="M83" s="4">
        <f t="shared" si="37"/>
        <v>0.75939717737182011</v>
      </c>
      <c r="N83" s="4">
        <f t="shared" si="38"/>
        <v>1.0066005010576631</v>
      </c>
      <c r="O83" s="4">
        <f t="shared" si="39"/>
        <v>1.4656946589913815</v>
      </c>
      <c r="P83" s="4">
        <f t="shared" si="40"/>
        <v>1.134218753746173</v>
      </c>
      <c r="Q83" s="4">
        <f t="shared" si="41"/>
        <v>1.200623441390841</v>
      </c>
      <c r="R83" s="4">
        <f t="shared" si="42"/>
        <v>1.0585469474196261</v>
      </c>
    </row>
    <row r="84" spans="1:18" x14ac:dyDescent="0.25">
      <c r="A84" s="1">
        <v>1004</v>
      </c>
      <c r="B84" s="1">
        <v>2022</v>
      </c>
      <c r="C84" s="2">
        <v>7.1882986230775714E-4</v>
      </c>
      <c r="D84" s="2">
        <v>-1.9659310579299927E-2</v>
      </c>
      <c r="E84" s="2">
        <v>3.3553829416632652E-4</v>
      </c>
      <c r="F84" s="2">
        <v>5.3488306701183319E-2</v>
      </c>
      <c r="G84" s="2">
        <v>3.4883365035057068E-2</v>
      </c>
      <c r="H84" s="2">
        <v>1.0346231982111931E-2</v>
      </c>
      <c r="I84" s="2">
        <v>-2.4537086486816406E-2</v>
      </c>
      <c r="K84" s="1">
        <v>2021</v>
      </c>
      <c r="L84" s="4">
        <f t="shared" si="36"/>
        <v>1.0131297063736515</v>
      </c>
      <c r="M84" s="4">
        <f t="shared" si="37"/>
        <v>0.7446137445895582</v>
      </c>
      <c r="N84" s="4">
        <f t="shared" si="38"/>
        <v>1.0069416031633807</v>
      </c>
      <c r="O84" s="4">
        <f t="shared" si="39"/>
        <v>1.5649709932965001</v>
      </c>
      <c r="P84" s="4">
        <f t="shared" si="40"/>
        <v>1.1887941942329618</v>
      </c>
      <c r="Q84" s="4">
        <f t="shared" si="41"/>
        <v>1.2141799057855638</v>
      </c>
      <c r="R84" s="4">
        <f t="shared" si="42"/>
        <v>1.0213544189205228</v>
      </c>
    </row>
    <row r="85" spans="1:18" x14ac:dyDescent="0.25">
      <c r="A85" s="1">
        <v>1004</v>
      </c>
      <c r="B85" s="1">
        <v>2023</v>
      </c>
      <c r="C85" s="2">
        <v>7.2089815512299538E-4</v>
      </c>
      <c r="D85" s="2">
        <v>-1.9659310579299927E-2</v>
      </c>
      <c r="E85" s="2">
        <v>2.6761007029563189E-4</v>
      </c>
      <c r="F85" s="2">
        <v>4.0271729230880737E-2</v>
      </c>
      <c r="G85" s="2">
        <v>2.1600926294922829E-2</v>
      </c>
      <c r="H85" s="2">
        <v>1.0349022224545479E-2</v>
      </c>
      <c r="I85" s="2">
        <v>-1.1251449584960938E-2</v>
      </c>
      <c r="K85" s="1">
        <v>2022</v>
      </c>
      <c r="L85" s="4">
        <f t="shared" si="36"/>
        <v>1.0138582360740658</v>
      </c>
      <c r="M85" s="4">
        <f t="shared" si="37"/>
        <v>0.73011810571980995</v>
      </c>
      <c r="N85" s="4">
        <f t="shared" si="38"/>
        <v>1.0072795273213084</v>
      </c>
      <c r="O85" s="4">
        <f t="shared" si="39"/>
        <v>1.6509577860360185</v>
      </c>
      <c r="P85" s="4">
        <f t="shared" si="40"/>
        <v>1.2309951118091331</v>
      </c>
      <c r="Q85" s="4">
        <f t="shared" si="41"/>
        <v>1.2268073031089235</v>
      </c>
      <c r="R85" s="4">
        <f t="shared" si="42"/>
        <v>0.99659832053340047</v>
      </c>
    </row>
    <row r="86" spans="1:18" x14ac:dyDescent="0.25">
      <c r="A86" s="1"/>
      <c r="B86" s="1"/>
      <c r="K86" s="1">
        <v>2023</v>
      </c>
      <c r="L86" s="4">
        <f t="shared" si="36"/>
        <v>1.0145893881174228</v>
      </c>
      <c r="M86" s="4">
        <f t="shared" si="37"/>
        <v>0.71590465818452054</v>
      </c>
      <c r="N86" s="4">
        <f t="shared" si="38"/>
        <v>1.0075491215378769</v>
      </c>
      <c r="O86" s="4">
        <f t="shared" si="39"/>
        <v>1.7188016366402228</v>
      </c>
      <c r="P86" s="4">
        <f t="shared" si="40"/>
        <v>1.2578750167391228</v>
      </c>
      <c r="Q86" s="4">
        <f t="shared" si="41"/>
        <v>1.2395694832925499</v>
      </c>
      <c r="R86" s="4">
        <f t="shared" si="42"/>
        <v>0.98544799108945025</v>
      </c>
    </row>
    <row r="87" spans="1:18" x14ac:dyDescent="0.25">
      <c r="B87" s="1" t="s">
        <v>10</v>
      </c>
      <c r="C87" s="2">
        <f>AVERAGE(C69:C85)</f>
        <v>8.5199923042262736E-4</v>
      </c>
      <c r="D87" s="2">
        <f t="shared" ref="D87:I87" si="43">AVERAGE(D69:D85)</f>
        <v>-1.9659310579299927E-2</v>
      </c>
      <c r="E87" s="2">
        <f t="shared" si="43"/>
        <v>4.4239820700193593E-4</v>
      </c>
      <c r="F87" s="2">
        <f t="shared" si="43"/>
        <v>3.1860430889269882E-2</v>
      </c>
      <c r="G87" s="2">
        <f t="shared" si="43"/>
        <v>1.3495517798754223E-2</v>
      </c>
      <c r="H87" s="2">
        <f t="shared" si="43"/>
        <v>1.2633184025831082E-2</v>
      </c>
      <c r="I87" s="2">
        <f t="shared" si="43"/>
        <v>-8.6228987749885106E-4</v>
      </c>
      <c r="K87" s="2" t="s">
        <v>11</v>
      </c>
      <c r="L87" s="4">
        <f>AVERAGE(L69:L86)</f>
        <v>1.0071429573234252</v>
      </c>
      <c r="M87" s="4">
        <f>AVERAGE(M69:M86)</f>
        <v>0.8505193783299525</v>
      </c>
      <c r="N87" s="4">
        <f t="shared" ref="N87:R87" si="44">AVERAGE(N69:N86)</f>
        <v>1.0038470879149741</v>
      </c>
      <c r="O87" s="4">
        <f t="shared" si="44"/>
        <v>1.1978540997436238</v>
      </c>
      <c r="P87" s="4">
        <f t="shared" si="44"/>
        <v>1.011990712853182</v>
      </c>
      <c r="Q87" s="4">
        <f t="shared" si="44"/>
        <v>1.1150329005083082</v>
      </c>
      <c r="R87" s="4">
        <f t="shared" si="44"/>
        <v>1.1084734501770892</v>
      </c>
    </row>
    <row r="88" spans="1:18" x14ac:dyDescent="0.25">
      <c r="B88" s="1"/>
      <c r="C88" s="15">
        <f t="shared" ref="C88:I88" si="45">C87-L88</f>
        <v>-1.5395670849294163E-17</v>
      </c>
      <c r="D88" s="15">
        <f t="shared" si="45"/>
        <v>5.8980598183211441E-17</v>
      </c>
      <c r="E88" s="15">
        <f t="shared" si="45"/>
        <v>1.2359904766334751E-17</v>
      </c>
      <c r="F88" s="15">
        <f t="shared" si="45"/>
        <v>0</v>
      </c>
      <c r="G88" s="15">
        <f t="shared" si="45"/>
        <v>2.2551405187698492E-17</v>
      </c>
      <c r="H88" s="15">
        <f t="shared" si="45"/>
        <v>0</v>
      </c>
      <c r="I88" s="15">
        <f t="shared" si="45"/>
        <v>5.3125906451789717E-18</v>
      </c>
      <c r="K88" s="2" t="s">
        <v>12</v>
      </c>
      <c r="L88" s="2">
        <f>LN(L86/L69)/17</f>
        <v>8.5199923042264276E-4</v>
      </c>
      <c r="M88" s="2">
        <f>LN(M86/M69)/17</f>
        <v>-1.9659310579299986E-2</v>
      </c>
      <c r="N88" s="2">
        <f t="shared" ref="N88:Q88" si="46">LN(N86/N69)/17</f>
        <v>4.4239820700192357E-4</v>
      </c>
      <c r="O88" s="2">
        <f t="shared" si="46"/>
        <v>3.1860430889269882E-2</v>
      </c>
      <c r="P88" s="2">
        <f t="shared" si="46"/>
        <v>1.34955177987542E-2</v>
      </c>
      <c r="Q88" s="2">
        <f t="shared" si="46"/>
        <v>1.2633184025831089E-2</v>
      </c>
      <c r="R88" s="2">
        <f>LN(R86/R69)/17</f>
        <v>-8.6228987749885637E-4</v>
      </c>
    </row>
    <row r="89" spans="1:18" x14ac:dyDescent="0.25">
      <c r="A89" s="1"/>
      <c r="B89" s="1"/>
      <c r="K89" s="2" t="s">
        <v>13</v>
      </c>
      <c r="L89" s="2">
        <f>LN(L86/L87)</f>
        <v>7.3664196782583834E-3</v>
      </c>
      <c r="M89" s="2">
        <f>LN(M86/M87)</f>
        <v>-0.17230019707482661</v>
      </c>
      <c r="N89" s="2">
        <f t="shared" ref="N89:R89" si="47">LN(N86/N87)</f>
        <v>3.6810627222873134E-3</v>
      </c>
      <c r="O89" s="2">
        <f t="shared" si="47"/>
        <v>0.36109561936543239</v>
      </c>
      <c r="P89" s="2">
        <f t="shared" si="47"/>
        <v>0.21750440877820412</v>
      </c>
      <c r="Q89" s="2">
        <f t="shared" si="47"/>
        <v>0.10588021678003567</v>
      </c>
      <c r="R89" s="2">
        <f t="shared" si="47"/>
        <v>-0.11764272657911162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2.3952438496053219E-3</v>
      </c>
      <c r="D91" s="2">
        <v>-1.9659310579299927E-2</v>
      </c>
      <c r="E91" s="2">
        <v>7.6541665475815535E-4</v>
      </c>
      <c r="F91" s="2">
        <v>7.3230266571044922E-4</v>
      </c>
      <c r="G91" s="2">
        <v>-1.5766346827149391E-2</v>
      </c>
      <c r="H91" s="2">
        <v>3.4270621836185455E-2</v>
      </c>
      <c r="I91" s="2">
        <v>5.0037384033203125E-2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1.7323987558484077E-3</v>
      </c>
      <c r="D92" s="2">
        <v>-1.9659310579299927E-2</v>
      </c>
      <c r="E92" s="2">
        <v>7.3591165710240602E-4</v>
      </c>
      <c r="F92" s="2">
        <v>1.1717081069946289E-3</v>
      </c>
      <c r="G92" s="2">
        <v>-1.6019292175769806E-2</v>
      </c>
      <c r="H92" s="2">
        <v>2.4382874369621277E-2</v>
      </c>
      <c r="I92" s="2">
        <v>4.0401458740234375E-2</v>
      </c>
      <c r="K92" s="1">
        <v>2007</v>
      </c>
      <c r="L92" s="4">
        <f t="shared" ref="L92:L108" si="48">L91*EXP(C91)</f>
        <v>1.0023981147378564</v>
      </c>
      <c r="M92" s="4">
        <f t="shared" ref="M92:M108" si="49">M91*EXP(D91)</f>
        <v>0.98053267351687357</v>
      </c>
      <c r="N92" s="4">
        <f t="shared" ref="N92:N108" si="50">N91*EXP(E91)</f>
        <v>1.0007657096608382</v>
      </c>
      <c r="O92" s="4">
        <f t="shared" ref="O92:O108" si="51">O91*EXP(F91)</f>
        <v>1.0007325708647712</v>
      </c>
      <c r="P92" s="4">
        <f t="shared" ref="P92:P108" si="52">P91*EXP(G91)</f>
        <v>0.98435729139182493</v>
      </c>
      <c r="Q92" s="4">
        <f t="shared" ref="Q92:Q108" si="53">Q91*EXP(H91)</f>
        <v>1.0348646258020089</v>
      </c>
      <c r="R92" s="4">
        <f t="shared" ref="R92:R108" si="54">R91*EXP(I91)</f>
        <v>1.051310397864216</v>
      </c>
    </row>
    <row r="93" spans="1:18" x14ac:dyDescent="0.25">
      <c r="A93" s="1">
        <v>1005</v>
      </c>
      <c r="B93" s="1">
        <v>2009</v>
      </c>
      <c r="C93" s="2">
        <v>1.8125670030713081E-3</v>
      </c>
      <c r="D93" s="2">
        <v>-1.9659310579299927E-2</v>
      </c>
      <c r="E93" s="2">
        <v>7.2283064946532249E-4</v>
      </c>
      <c r="F93" s="2">
        <v>1.8712282180786133E-3</v>
      </c>
      <c r="G93" s="2">
        <v>-1.525268517434597E-2</v>
      </c>
      <c r="H93" s="2">
        <v>2.5209192186594009E-2</v>
      </c>
      <c r="I93" s="2">
        <v>4.0461540222167969E-2</v>
      </c>
      <c r="K93" s="1">
        <v>2008</v>
      </c>
      <c r="L93" s="4">
        <f t="shared" si="48"/>
        <v>1.0041361730550371</v>
      </c>
      <c r="M93" s="4">
        <f t="shared" si="49"/>
        <v>0.9614443238341478</v>
      </c>
      <c r="N93" s="4">
        <f t="shared" si="50"/>
        <v>1.0015024558694179</v>
      </c>
      <c r="O93" s="4">
        <f t="shared" si="51"/>
        <v>1.0019058245521855</v>
      </c>
      <c r="P93" s="4">
        <f t="shared" si="52"/>
        <v>0.96871421436914873</v>
      </c>
      <c r="Q93" s="4">
        <f t="shared" si="53"/>
        <v>1.0604077417680273</v>
      </c>
      <c r="R93" s="4">
        <f t="shared" si="54"/>
        <v>1.0946545595575814</v>
      </c>
    </row>
    <row r="94" spans="1:18" x14ac:dyDescent="0.25">
      <c r="A94" s="1">
        <v>1005</v>
      </c>
      <c r="B94" s="1">
        <v>2010</v>
      </c>
      <c r="C94" s="2">
        <v>1.7361609498038888E-3</v>
      </c>
      <c r="D94" s="2">
        <v>-1.9659310579299927E-2</v>
      </c>
      <c r="E94" s="2">
        <v>4.9936765572056174E-4</v>
      </c>
      <c r="F94" s="2">
        <v>2.9788613319396973E-3</v>
      </c>
      <c r="G94" s="2">
        <v>-1.4444920234382153E-2</v>
      </c>
      <c r="H94" s="2">
        <v>2.3843448609113693E-2</v>
      </c>
      <c r="I94" s="2">
        <v>3.8289070129394531E-2</v>
      </c>
      <c r="K94" s="1">
        <v>2009</v>
      </c>
      <c r="L94" s="4">
        <f t="shared" si="48"/>
        <v>1.0059578876400248</v>
      </c>
      <c r="M94" s="4">
        <f t="shared" si="49"/>
        <v>0.94272757328671974</v>
      </c>
      <c r="N94" s="4">
        <f t="shared" si="50"/>
        <v>1.0022266342376642</v>
      </c>
      <c r="O94" s="4">
        <f t="shared" si="51"/>
        <v>1.0037823741816938</v>
      </c>
      <c r="P94" s="4">
        <f t="shared" si="52"/>
        <v>0.95405083367646493</v>
      </c>
      <c r="Q94" s="4">
        <f t="shared" si="53"/>
        <v>1.0874795599898139</v>
      </c>
      <c r="R94" s="4">
        <f t="shared" si="54"/>
        <v>1.1398542267925842</v>
      </c>
    </row>
    <row r="95" spans="1:18" x14ac:dyDescent="0.25">
      <c r="A95" s="1">
        <v>1005</v>
      </c>
      <c r="B95" s="1">
        <v>2011</v>
      </c>
      <c r="C95" s="2">
        <v>7.7279022661969066E-4</v>
      </c>
      <c r="D95" s="2">
        <v>-1.9659310579299927E-2</v>
      </c>
      <c r="E95" s="2">
        <v>3.682583337649703E-4</v>
      </c>
      <c r="F95" s="2">
        <v>4.7183036804199219E-3</v>
      </c>
      <c r="G95" s="2">
        <v>-1.3799957931041718E-2</v>
      </c>
      <c r="H95" s="2">
        <v>1.0534504428505898E-2</v>
      </c>
      <c r="I95" s="2">
        <v>2.4333953857421875E-2</v>
      </c>
      <c r="K95" s="1">
        <v>2010</v>
      </c>
      <c r="L95" s="4">
        <f t="shared" si="48"/>
        <v>1.0077059094261929</v>
      </c>
      <c r="M95" s="4">
        <f t="shared" si="49"/>
        <v>0.92437518783290162</v>
      </c>
      <c r="N95" s="4">
        <f t="shared" si="50"/>
        <v>1.0027272387849608</v>
      </c>
      <c r="O95" s="4">
        <f t="shared" si="51"/>
        <v>1.006776960696413</v>
      </c>
      <c r="P95" s="4">
        <f t="shared" si="52"/>
        <v>0.94036870203829637</v>
      </c>
      <c r="Q95" s="4">
        <f t="shared" si="53"/>
        <v>1.1137204160728946</v>
      </c>
      <c r="R95" s="4">
        <f t="shared" si="54"/>
        <v>1.1843444954365141</v>
      </c>
    </row>
    <row r="96" spans="1:18" x14ac:dyDescent="0.25">
      <c r="A96" s="1">
        <v>1005</v>
      </c>
      <c r="B96" s="1">
        <v>2012</v>
      </c>
      <c r="C96" s="2">
        <v>6.9068843731656671E-4</v>
      </c>
      <c r="D96" s="2">
        <v>-1.9659310579299927E-2</v>
      </c>
      <c r="E96" s="2">
        <v>3.2132162596099079E-4</v>
      </c>
      <c r="F96" s="2">
        <v>7.4141621589660645E-3</v>
      </c>
      <c r="G96" s="2">
        <v>-1.1233137920498848E-2</v>
      </c>
      <c r="H96" s="2">
        <v>9.3986671417951584E-3</v>
      </c>
      <c r="I96" s="2">
        <v>2.0631790161132813E-2</v>
      </c>
      <c r="K96" s="1">
        <v>2011</v>
      </c>
      <c r="L96" s="4">
        <f t="shared" si="48"/>
        <v>1.0084849556852011</v>
      </c>
      <c r="M96" s="4">
        <f t="shared" si="49"/>
        <v>0.90638007425845724</v>
      </c>
      <c r="N96" s="4">
        <f t="shared" si="50"/>
        <v>1.0030965694475098</v>
      </c>
      <c r="O96" s="4">
        <f t="shared" si="51"/>
        <v>1.0115384644121477</v>
      </c>
      <c r="P96" s="4">
        <f t="shared" si="52"/>
        <v>0.92748078440046666</v>
      </c>
      <c r="Q96" s="4">
        <f t="shared" si="53"/>
        <v>1.1255149243025229</v>
      </c>
      <c r="R96" s="4">
        <f t="shared" si="54"/>
        <v>1.2135177910086699</v>
      </c>
    </row>
    <row r="97" spans="1:18" x14ac:dyDescent="0.25">
      <c r="A97" s="1">
        <v>1005</v>
      </c>
      <c r="B97" s="1">
        <v>2013</v>
      </c>
      <c r="C97" s="2">
        <v>5.977966939099133E-4</v>
      </c>
      <c r="D97" s="2">
        <v>-1.9659310579299927E-2</v>
      </c>
      <c r="E97" s="2">
        <v>2.6911948225460947E-4</v>
      </c>
      <c r="F97" s="2">
        <v>1.1505842208862305E-2</v>
      </c>
      <c r="G97" s="2">
        <v>-7.2865523397922516E-3</v>
      </c>
      <c r="H97" s="2">
        <v>8.1197852268815041E-3</v>
      </c>
      <c r="I97" s="2">
        <v>1.5406608581542969E-2</v>
      </c>
      <c r="K97" s="1">
        <v>2012</v>
      </c>
      <c r="L97" s="4">
        <f t="shared" si="48"/>
        <v>1.0091817451878267</v>
      </c>
      <c r="M97" s="4">
        <f t="shared" si="49"/>
        <v>0.88873527743506742</v>
      </c>
      <c r="N97" s="4">
        <f t="shared" si="50"/>
        <v>1.0034189378573979</v>
      </c>
      <c r="O97" s="4">
        <f t="shared" si="51"/>
        <v>1.019066045488275</v>
      </c>
      <c r="P97" s="4">
        <f t="shared" si="52"/>
        <v>0.91712056267089836</v>
      </c>
      <c r="Q97" s="4">
        <f t="shared" si="53"/>
        <v>1.1361431316942323</v>
      </c>
      <c r="R97" s="4">
        <f t="shared" si="54"/>
        <v>1.2388149004090176</v>
      </c>
    </row>
    <row r="98" spans="1:18" x14ac:dyDescent="0.25">
      <c r="A98" s="1">
        <v>1005</v>
      </c>
      <c r="B98" s="1">
        <v>2014</v>
      </c>
      <c r="C98" s="2">
        <v>5.7468342129141092E-4</v>
      </c>
      <c r="D98" s="2">
        <v>-1.9659310579299927E-2</v>
      </c>
      <c r="E98" s="2">
        <v>1.4789884153287858E-4</v>
      </c>
      <c r="F98" s="2">
        <v>1.7514228820800781E-2</v>
      </c>
      <c r="G98" s="2">
        <v>-1.4224995393306017E-3</v>
      </c>
      <c r="H98" s="2">
        <v>7.7880043536424637E-3</v>
      </c>
      <c r="I98" s="2">
        <v>9.2105865478515625E-3</v>
      </c>
      <c r="K98" s="1">
        <v>2013</v>
      </c>
      <c r="L98" s="4">
        <f t="shared" si="48"/>
        <v>1.0097852110556331</v>
      </c>
      <c r="M98" s="4">
        <f t="shared" si="49"/>
        <v>0.87143397763216701</v>
      </c>
      <c r="N98" s="4">
        <f t="shared" si="50"/>
        <v>1.003689013782155</v>
      </c>
      <c r="O98" s="4">
        <f t="shared" si="51"/>
        <v>1.0308589722858497</v>
      </c>
      <c r="P98" s="4">
        <f t="shared" si="52"/>
        <v>0.91046220339059225</v>
      </c>
      <c r="Q98" s="4">
        <f t="shared" si="53"/>
        <v>1.145405924964586</v>
      </c>
      <c r="R98" s="4">
        <f t="shared" si="54"/>
        <v>1.2580486194276381</v>
      </c>
    </row>
    <row r="99" spans="1:18" x14ac:dyDescent="0.25">
      <c r="A99" s="1">
        <v>1005</v>
      </c>
      <c r="B99" s="1">
        <v>2015</v>
      </c>
      <c r="C99" s="2">
        <v>7.3936150874942541E-4</v>
      </c>
      <c r="D99" s="2">
        <v>-1.9659310579299927E-2</v>
      </c>
      <c r="E99" s="2">
        <v>2.9553132480941713E-4</v>
      </c>
      <c r="F99" s="2">
        <v>2.5891602039337158E-2</v>
      </c>
      <c r="G99" s="2">
        <v>7.2671840898692608E-3</v>
      </c>
      <c r="H99" s="2">
        <v>9.9920937791466713E-3</v>
      </c>
      <c r="I99" s="2">
        <v>2.7256011962890625E-3</v>
      </c>
      <c r="K99" s="1">
        <v>2014</v>
      </c>
      <c r="L99" s="4">
        <f t="shared" si="48"/>
        <v>1.010365684653793</v>
      </c>
      <c r="M99" s="4">
        <f t="shared" si="49"/>
        <v>0.8544694878811121</v>
      </c>
      <c r="N99" s="4">
        <f t="shared" si="50"/>
        <v>1.0038374692024743</v>
      </c>
      <c r="O99" s="4">
        <f t="shared" si="51"/>
        <v>1.0490727063782448</v>
      </c>
      <c r="P99" s="4">
        <f t="shared" si="52"/>
        <v>0.90916799205144494</v>
      </c>
      <c r="Q99" s="4">
        <f t="shared" si="53"/>
        <v>1.1543611778054119</v>
      </c>
      <c r="R99" s="4">
        <f t="shared" si="54"/>
        <v>1.2696895125490208</v>
      </c>
    </row>
    <row r="100" spans="1:18" x14ac:dyDescent="0.25">
      <c r="A100" s="1">
        <v>1005</v>
      </c>
      <c r="B100" s="1">
        <v>2016</v>
      </c>
      <c r="C100" s="2">
        <v>9.003865416161716E-4</v>
      </c>
      <c r="D100" s="2">
        <v>-1.9659310579299927E-2</v>
      </c>
      <c r="E100" s="2">
        <v>4.0610958239994943E-4</v>
      </c>
      <c r="F100" s="2">
        <v>3.6667466163635254E-2</v>
      </c>
      <c r="G100" s="2">
        <v>1.8314652144908905E-2</v>
      </c>
      <c r="H100" s="2">
        <v>1.2133084237575531E-2</v>
      </c>
      <c r="I100" s="2">
        <v>-6.1826705932617188E-3</v>
      </c>
      <c r="K100" s="1">
        <v>2015</v>
      </c>
      <c r="L100" s="4">
        <f t="shared" si="48"/>
        <v>1.0111129863798101</v>
      </c>
      <c r="M100" s="4">
        <f t="shared" si="49"/>
        <v>0.83783525139066062</v>
      </c>
      <c r="N100" s="4">
        <f t="shared" si="50"/>
        <v>1.0041341784609217</v>
      </c>
      <c r="O100" s="4">
        <f t="shared" si="51"/>
        <v>1.0765895700427293</v>
      </c>
      <c r="P100" s="4">
        <f t="shared" si="52"/>
        <v>0.91579914895359171</v>
      </c>
      <c r="Q100" s="4">
        <f t="shared" si="53"/>
        <v>1.1659534821956574</v>
      </c>
      <c r="R100" s="4">
        <f t="shared" si="54"/>
        <v>1.2731549002904918</v>
      </c>
    </row>
    <row r="101" spans="1:18" x14ac:dyDescent="0.25">
      <c r="A101" s="1">
        <v>1005</v>
      </c>
      <c r="B101" s="1">
        <v>2017</v>
      </c>
      <c r="C101" s="2">
        <v>9.3349156668409705E-4</v>
      </c>
      <c r="D101" s="2">
        <v>-1.9659310579299927E-2</v>
      </c>
      <c r="E101" s="2">
        <v>3.5383517388254404E-4</v>
      </c>
      <c r="F101" s="2">
        <v>4.8890590667724609E-2</v>
      </c>
      <c r="G101" s="2">
        <v>3.0518606305122375E-2</v>
      </c>
      <c r="H101" s="2">
        <v>1.2537374161183834E-2</v>
      </c>
      <c r="I101" s="2">
        <v>-1.7980575561523438E-2</v>
      </c>
      <c r="K101" s="1">
        <v>2016</v>
      </c>
      <c r="L101" s="4">
        <f t="shared" si="48"/>
        <v>1.0120237888804244</v>
      </c>
      <c r="M101" s="4">
        <f t="shared" si="49"/>
        <v>0.82152483901276629</v>
      </c>
      <c r="N101" s="4">
        <f t="shared" si="50"/>
        <v>1.0045420497874313</v>
      </c>
      <c r="O101" s="4">
        <f t="shared" si="51"/>
        <v>1.1167980482471518</v>
      </c>
      <c r="P101" s="4">
        <f t="shared" si="52"/>
        <v>0.93272622541337702</v>
      </c>
      <c r="Q101" s="4">
        <f t="shared" si="53"/>
        <v>1.1801862631752442</v>
      </c>
      <c r="R101" s="4">
        <f t="shared" si="54"/>
        <v>1.2653076862943073</v>
      </c>
    </row>
    <row r="102" spans="1:18" x14ac:dyDescent="0.25">
      <c r="A102" s="1">
        <v>1005</v>
      </c>
      <c r="B102" s="1">
        <v>2018</v>
      </c>
      <c r="C102" s="2">
        <v>8.8432355551049113E-4</v>
      </c>
      <c r="D102" s="2">
        <v>-1.9659310579299927E-2</v>
      </c>
      <c r="E102" s="2">
        <v>3.2967817969620228E-4</v>
      </c>
      <c r="F102" s="2">
        <v>6.0201048851013184E-2</v>
      </c>
      <c r="G102" s="2">
        <v>4.1755739599466324E-2</v>
      </c>
      <c r="H102" s="2">
        <v>1.1833822354674339E-2</v>
      </c>
      <c r="I102" s="2">
        <v>-2.99224853515625E-2</v>
      </c>
      <c r="K102" s="1">
        <v>2017</v>
      </c>
      <c r="L102" s="4">
        <f t="shared" si="48"/>
        <v>1.0129689456319217</v>
      </c>
      <c r="M102" s="4">
        <f t="shared" si="49"/>
        <v>0.8055319467577069</v>
      </c>
      <c r="N102" s="4">
        <f t="shared" si="50"/>
        <v>1.0048975549897037</v>
      </c>
      <c r="O102" s="4">
        <f t="shared" si="51"/>
        <v>1.1727557204961663</v>
      </c>
      <c r="P102" s="4">
        <f t="shared" si="52"/>
        <v>0.96163054628494826</v>
      </c>
      <c r="Q102" s="4">
        <f t="shared" si="53"/>
        <v>1.195075843018053</v>
      </c>
      <c r="R102" s="4">
        <f t="shared" si="54"/>
        <v>1.2427600431032577</v>
      </c>
    </row>
    <row r="103" spans="1:18" x14ac:dyDescent="0.25">
      <c r="A103" s="1">
        <v>1005</v>
      </c>
      <c r="B103" s="1">
        <v>2019</v>
      </c>
      <c r="C103" s="2">
        <v>8.0085213994607329E-4</v>
      </c>
      <c r="D103" s="2">
        <v>-1.9659310579299927E-2</v>
      </c>
      <c r="E103" s="2">
        <v>3.0638431780971587E-4</v>
      </c>
      <c r="F103" s="2">
        <v>6.7266374826431274E-2</v>
      </c>
      <c r="G103" s="2">
        <v>4.8714302480220795E-2</v>
      </c>
      <c r="H103" s="2">
        <v>1.068279892206192E-2</v>
      </c>
      <c r="I103" s="2">
        <v>-3.8031578063964844E-2</v>
      </c>
      <c r="K103" s="1">
        <v>2018</v>
      </c>
      <c r="L103" s="4">
        <f t="shared" si="48"/>
        <v>1.0138651341334419</v>
      </c>
      <c r="M103" s="4">
        <f t="shared" si="49"/>
        <v>0.78985039335758622</v>
      </c>
      <c r="N103" s="4">
        <f t="shared" si="50"/>
        <v>1.0052289024024186</v>
      </c>
      <c r="O103" s="4">
        <f t="shared" si="51"/>
        <v>1.2455252704467177</v>
      </c>
      <c r="P103" s="4">
        <f t="shared" si="52"/>
        <v>1.0026342535616981</v>
      </c>
      <c r="Q103" s="4">
        <f t="shared" si="53"/>
        <v>1.2093021681266811</v>
      </c>
      <c r="R103" s="4">
        <f t="shared" si="54"/>
        <v>1.2061244217892166</v>
      </c>
    </row>
    <row r="104" spans="1:18" x14ac:dyDescent="0.25">
      <c r="A104" s="1">
        <v>1005</v>
      </c>
      <c r="B104" s="1">
        <v>2020</v>
      </c>
      <c r="C104" s="2">
        <v>7.9547951463609934E-4</v>
      </c>
      <c r="D104" s="2">
        <v>-1.9659310579299927E-2</v>
      </c>
      <c r="E104" s="2">
        <v>2.3095849610399455E-4</v>
      </c>
      <c r="F104" s="2">
        <v>6.747068464756012E-2</v>
      </c>
      <c r="G104" s="2">
        <v>4.8837810754776001E-2</v>
      </c>
      <c r="H104" s="2">
        <v>1.0574709624052048E-2</v>
      </c>
      <c r="I104" s="2">
        <v>-3.8262367248535156E-2</v>
      </c>
      <c r="K104" s="1">
        <v>2019</v>
      </c>
      <c r="L104" s="4">
        <f t="shared" si="48"/>
        <v>1.0146774154109151</v>
      </c>
      <c r="M104" s="4">
        <f t="shared" si="49"/>
        <v>0.77447411787726828</v>
      </c>
      <c r="N104" s="4">
        <f t="shared" si="50"/>
        <v>1.0055369359598396</v>
      </c>
      <c r="O104" s="4">
        <f t="shared" si="51"/>
        <v>1.3321893540899239</v>
      </c>
      <c r="P104" s="4">
        <f t="shared" si="52"/>
        <v>1.0526861046644953</v>
      </c>
      <c r="Q104" s="4">
        <f t="shared" si="53"/>
        <v>1.2222901505090382</v>
      </c>
      <c r="R104" s="4">
        <f t="shared" si="54"/>
        <v>1.1611149228411672</v>
      </c>
    </row>
    <row r="105" spans="1:18" x14ac:dyDescent="0.25">
      <c r="A105" s="1">
        <v>1005</v>
      </c>
      <c r="B105" s="1">
        <v>2021</v>
      </c>
      <c r="C105" s="2">
        <v>6.4635358285158873E-4</v>
      </c>
      <c r="D105" s="2">
        <v>-1.9659310579299927E-2</v>
      </c>
      <c r="E105" s="2">
        <v>1.9154207257088274E-4</v>
      </c>
      <c r="F105" s="2">
        <v>6.0732319951057434E-2</v>
      </c>
      <c r="G105" s="2">
        <v>4.1910905390977859E-2</v>
      </c>
      <c r="H105" s="2">
        <v>8.5633192211389542E-3</v>
      </c>
      <c r="I105" s="2">
        <v>-3.3347129821777344E-2</v>
      </c>
      <c r="K105" s="1">
        <v>2020</v>
      </c>
      <c r="L105" s="4">
        <f t="shared" si="48"/>
        <v>1.0154848916316543</v>
      </c>
      <c r="M105" s="4">
        <f t="shared" si="49"/>
        <v>0.75939717737182011</v>
      </c>
      <c r="N105" s="4">
        <f t="shared" si="50"/>
        <v>1.0057692000789993</v>
      </c>
      <c r="O105" s="4">
        <f t="shared" si="51"/>
        <v>1.4251747024084989</v>
      </c>
      <c r="P105" s="4">
        <f t="shared" si="52"/>
        <v>1.1053730758956304</v>
      </c>
      <c r="Q105" s="4">
        <f t="shared" si="53"/>
        <v>1.2352840964430225</v>
      </c>
      <c r="R105" s="4">
        <f t="shared" si="54"/>
        <v>1.1175271210984195</v>
      </c>
    </row>
    <row r="106" spans="1:18" x14ac:dyDescent="0.25">
      <c r="A106" s="1">
        <v>1005</v>
      </c>
      <c r="B106" s="1">
        <v>2022</v>
      </c>
      <c r="C106" s="2">
        <v>1.6886885277926922E-3</v>
      </c>
      <c r="D106" s="2">
        <v>-1.9659310579299927E-2</v>
      </c>
      <c r="E106" s="2">
        <v>1.619007671251893E-4</v>
      </c>
      <c r="F106" s="2">
        <v>4.9566194415092468E-2</v>
      </c>
      <c r="G106" s="2">
        <v>3.1757473945617676E-2</v>
      </c>
      <c r="H106" s="2">
        <v>2.2178951650857925E-2</v>
      </c>
      <c r="I106" s="2">
        <v>-9.578704833984375E-3</v>
      </c>
      <c r="K106" s="1">
        <v>2021</v>
      </c>
      <c r="L106" s="4">
        <f t="shared" si="48"/>
        <v>1.0161414660964627</v>
      </c>
      <c r="M106" s="4">
        <f t="shared" si="49"/>
        <v>0.7446137445895582</v>
      </c>
      <c r="N106" s="4">
        <f t="shared" si="50"/>
        <v>1.0059618656473026</v>
      </c>
      <c r="O106" s="4">
        <f t="shared" si="51"/>
        <v>1.5144112117891633</v>
      </c>
      <c r="P106" s="4">
        <f t="shared" si="52"/>
        <v>1.1526847752368707</v>
      </c>
      <c r="Q106" s="4">
        <f t="shared" si="53"/>
        <v>1.2459076500108204</v>
      </c>
      <c r="R106" s="4">
        <f t="shared" si="54"/>
        <v>1.0808753118650771</v>
      </c>
    </row>
    <row r="107" spans="1:18" x14ac:dyDescent="0.25">
      <c r="A107" s="1">
        <v>1005</v>
      </c>
      <c r="B107" s="1">
        <v>2023</v>
      </c>
      <c r="C107" s="2">
        <v>1.0112698655575514E-3</v>
      </c>
      <c r="D107" s="2">
        <v>-1.9659310579299927E-2</v>
      </c>
      <c r="E107" s="2">
        <v>1.9930704729631543E-4</v>
      </c>
      <c r="F107" s="2">
        <v>3.731873631477356E-2</v>
      </c>
      <c r="G107" s="2">
        <v>1.8870003521442413E-2</v>
      </c>
      <c r="H107" s="2">
        <v>1.3152767904102802E-2</v>
      </c>
      <c r="I107" s="2">
        <v>-5.718231201171875E-3</v>
      </c>
      <c r="K107" s="1">
        <v>2022</v>
      </c>
      <c r="L107" s="4">
        <f t="shared" si="48"/>
        <v>1.0178588621983014</v>
      </c>
      <c r="M107" s="4">
        <f t="shared" si="49"/>
        <v>0.73011810571980995</v>
      </c>
      <c r="N107" s="4">
        <f t="shared" si="50"/>
        <v>1.0061247448298261</v>
      </c>
      <c r="O107" s="4">
        <f t="shared" si="51"/>
        <v>1.5913662416593704</v>
      </c>
      <c r="P107" s="4">
        <f t="shared" si="52"/>
        <v>1.1898785969729504</v>
      </c>
      <c r="Q107" s="4">
        <f t="shared" si="53"/>
        <v>1.2738492882853514</v>
      </c>
      <c r="R107" s="4">
        <f t="shared" si="54"/>
        <v>1.0705713543577564</v>
      </c>
    </row>
    <row r="108" spans="1:18" x14ac:dyDescent="0.25">
      <c r="A108" s="1"/>
      <c r="B108" s="1"/>
      <c r="K108" s="1">
        <v>2023</v>
      </c>
      <c r="L108" s="4">
        <f t="shared" si="48"/>
        <v>1.0188887128337238</v>
      </c>
      <c r="M108" s="4">
        <f t="shared" si="49"/>
        <v>0.71590465818452054</v>
      </c>
      <c r="N108" s="4">
        <f t="shared" si="50"/>
        <v>1.0063252925665545</v>
      </c>
      <c r="O108" s="4">
        <f t="shared" si="51"/>
        <v>1.6518760715584129</v>
      </c>
      <c r="P108" s="4">
        <f t="shared" si="52"/>
        <v>1.2125447933183429</v>
      </c>
      <c r="Q108" s="4">
        <f t="shared" si="53"/>
        <v>1.2907146019628866</v>
      </c>
      <c r="R108" s="4">
        <f t="shared" si="54"/>
        <v>1.064467049383061</v>
      </c>
    </row>
    <row r="109" spans="1:18" x14ac:dyDescent="0.25">
      <c r="B109" s="1" t="s">
        <v>10</v>
      </c>
      <c r="C109" s="2">
        <f>AVERAGE(C91:C107)</f>
        <v>1.1007374200476881E-3</v>
      </c>
      <c r="D109" s="2">
        <f t="shared" ref="D109:I109" si="55">AVERAGE(D91:D107)</f>
        <v>-1.9659310579299927E-2</v>
      </c>
      <c r="E109" s="2">
        <f t="shared" si="55"/>
        <v>3.7090422719141799E-4</v>
      </c>
      <c r="F109" s="2">
        <f t="shared" si="55"/>
        <v>2.9524215004023385E-2</v>
      </c>
      <c r="G109" s="2">
        <f t="shared" si="55"/>
        <v>1.1336546240593581E-2</v>
      </c>
      <c r="H109" s="2">
        <f t="shared" si="55"/>
        <v>1.5011530588654912E-2</v>
      </c>
      <c r="I109" s="2">
        <f t="shared" si="55"/>
        <v>3.6749559290268842E-3</v>
      </c>
      <c r="K109" s="2" t="s">
        <v>11</v>
      </c>
      <c r="L109" s="4">
        <f>AVERAGE(L91:L108)</f>
        <v>1.0106132158132346</v>
      </c>
      <c r="M109" s="4">
        <f>AVERAGE(M91:M108)</f>
        <v>0.8505193783299525</v>
      </c>
      <c r="N109" s="4">
        <f t="shared" ref="N109:R109" si="56">AVERAGE(N91:N108)</f>
        <v>1.0038769307536342</v>
      </c>
      <c r="O109" s="4">
        <f t="shared" si="56"/>
        <v>1.1805788949776508</v>
      </c>
      <c r="P109" s="4">
        <f t="shared" si="56"/>
        <v>1.0020933391272802</v>
      </c>
      <c r="Q109" s="4">
        <f t="shared" si="56"/>
        <v>1.1598033914514585</v>
      </c>
      <c r="R109" s="4">
        <f t="shared" si="56"/>
        <v>1.162896517448222</v>
      </c>
    </row>
    <row r="110" spans="1:18" x14ac:dyDescent="0.25">
      <c r="B110" s="1"/>
      <c r="C110" s="15">
        <f t="shared" ref="C110:I110" si="57">C109-L110</f>
        <v>2.1467203015212988E-17</v>
      </c>
      <c r="D110" s="15">
        <f t="shared" si="57"/>
        <v>5.8980598183211441E-17</v>
      </c>
      <c r="E110" s="15">
        <f t="shared" si="57"/>
        <v>2.7755575615628914E-17</v>
      </c>
      <c r="F110" s="15">
        <f t="shared" si="57"/>
        <v>2.7755575615628914E-17</v>
      </c>
      <c r="G110" s="15">
        <f t="shared" si="57"/>
        <v>0</v>
      </c>
      <c r="H110" s="15">
        <f t="shared" si="57"/>
        <v>0</v>
      </c>
      <c r="I110" s="15">
        <f t="shared" si="57"/>
        <v>1.5612511283791264E-17</v>
      </c>
      <c r="K110" s="2" t="s">
        <v>12</v>
      </c>
      <c r="L110" s="2">
        <f>LN(L108/L91)/17</f>
        <v>1.1007374200476666E-3</v>
      </c>
      <c r="M110" s="2">
        <f>LN(M108/M91)/17</f>
        <v>-1.9659310579299986E-2</v>
      </c>
      <c r="N110" s="2">
        <f t="shared" ref="N110:Q110" si="58">LN(N108/N91)/17</f>
        <v>3.7090422719139024E-4</v>
      </c>
      <c r="O110" s="2">
        <f t="shared" si="58"/>
        <v>2.9524215004023358E-2</v>
      </c>
      <c r="P110" s="2">
        <f t="shared" si="58"/>
        <v>1.1336546240593569E-2</v>
      </c>
      <c r="Q110" s="2">
        <f t="shared" si="58"/>
        <v>1.5011530588654917E-2</v>
      </c>
      <c r="R110" s="2">
        <f>LN(R108/R91)/17</f>
        <v>3.6749559290268686E-3</v>
      </c>
    </row>
    <row r="111" spans="1:18" x14ac:dyDescent="0.25">
      <c r="A111" s="1"/>
      <c r="B111" s="1"/>
      <c r="K111" s="2" t="s">
        <v>13</v>
      </c>
      <c r="L111" s="2">
        <f>LN(L108/L109)</f>
        <v>8.1552451556769542E-3</v>
      </c>
      <c r="M111" s="2">
        <f>LN(M108/M109)</f>
        <v>-0.17230019707482661</v>
      </c>
      <c r="N111" s="2">
        <f t="shared" ref="N111:R111" si="59">LN(N108/N109)</f>
        <v>2.43593703677061E-3</v>
      </c>
      <c r="O111" s="2">
        <f t="shared" si="59"/>
        <v>0.33590674792613529</v>
      </c>
      <c r="P111" s="2">
        <f t="shared" si="59"/>
        <v>0.19063013494423542</v>
      </c>
      <c r="Q111" s="2">
        <f t="shared" si="59"/>
        <v>0.10694551938198829</v>
      </c>
      <c r="R111" s="2">
        <f t="shared" si="59"/>
        <v>-8.8439639805893436E-2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4.0353299118578434E-4</v>
      </c>
      <c r="D113" s="2">
        <v>-1.9659310579299927E-2</v>
      </c>
      <c r="E113" s="2">
        <v>1.9442628836259246E-3</v>
      </c>
      <c r="F113" s="2">
        <v>8.6176395416259766E-4</v>
      </c>
      <c r="G113" s="2">
        <v>-1.6449751332402229E-2</v>
      </c>
      <c r="H113" s="2">
        <v>1.4632831327617168E-2</v>
      </c>
      <c r="I113" s="2">
        <v>3.10821533203125E-2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1.0859858011826873E-3</v>
      </c>
      <c r="D114" s="2">
        <v>-1.9659310579299927E-2</v>
      </c>
      <c r="E114" s="2">
        <v>2.8183911927044392E-3</v>
      </c>
      <c r="F114" s="2">
        <v>1.3789534568786621E-3</v>
      </c>
      <c r="G114" s="2">
        <v>-1.4375980012118816E-2</v>
      </c>
      <c r="H114" s="2">
        <v>3.7927459925413132E-2</v>
      </c>
      <c r="I114" s="2">
        <v>5.2304267883300781E-2</v>
      </c>
      <c r="K114" s="1">
        <v>2007</v>
      </c>
      <c r="L114" s="4">
        <f t="shared" ref="L114:L130" si="60">L113*EXP(C113)</f>
        <v>1.0004036144215762</v>
      </c>
      <c r="M114" s="4">
        <f t="shared" ref="M114:M130" si="61">M113*EXP(D113)</f>
        <v>0.98053267351687357</v>
      </c>
      <c r="N114" s="4">
        <f t="shared" ref="N114:N130" si="62">N113*EXP(E113)</f>
        <v>1.0019461541882388</v>
      </c>
      <c r="O114" s="4">
        <f t="shared" ref="O114:O130" si="63">O113*EXP(F113)</f>
        <v>1.0008621353794049</v>
      </c>
      <c r="P114" s="4">
        <f t="shared" ref="P114:P130" si="64">P113*EXP(G113)</f>
        <v>0.98368480699971417</v>
      </c>
      <c r="Q114" s="4">
        <f t="shared" ref="Q114:Q130" si="65">Q113*EXP(H113)</f>
        <v>1.0147404153162263</v>
      </c>
      <c r="R114" s="4">
        <f t="shared" ref="R114:R130" si="66">R113*EXP(I113)</f>
        <v>1.031570247326451</v>
      </c>
    </row>
    <row r="115" spans="1:18" x14ac:dyDescent="0.25">
      <c r="A115" s="1">
        <v>1006</v>
      </c>
      <c r="B115" s="1">
        <v>2009</v>
      </c>
      <c r="C115" s="2">
        <v>1.3913893781136721E-4</v>
      </c>
      <c r="D115" s="2">
        <v>-1.9659310579299927E-2</v>
      </c>
      <c r="E115" s="2">
        <v>3.0160825699567795E-3</v>
      </c>
      <c r="F115" s="2">
        <v>2.202153205871582E-3</v>
      </c>
      <c r="G115" s="2">
        <v>-1.4301936142146587E-2</v>
      </c>
      <c r="H115" s="2">
        <v>4.690821748226881E-3</v>
      </c>
      <c r="I115" s="2">
        <v>1.8992424011230469E-2</v>
      </c>
      <c r="K115" s="1">
        <v>2008</v>
      </c>
      <c r="L115" s="4">
        <f t="shared" si="60"/>
        <v>1.0014906286764809</v>
      </c>
      <c r="M115" s="4">
        <f t="shared" si="61"/>
        <v>0.9614443238341478</v>
      </c>
      <c r="N115" s="4">
        <f t="shared" si="62"/>
        <v>1.004774013539828</v>
      </c>
      <c r="O115" s="4">
        <f t="shared" si="63"/>
        <v>1.0022432296943879</v>
      </c>
      <c r="P115" s="4">
        <f t="shared" si="64"/>
        <v>0.96964453700279618</v>
      </c>
      <c r="Q115" s="4">
        <f t="shared" si="65"/>
        <v>1.0539661051001019</v>
      </c>
      <c r="R115" s="4">
        <f t="shared" si="66"/>
        <v>1.0869617524740665</v>
      </c>
    </row>
    <row r="116" spans="1:18" x14ac:dyDescent="0.25">
      <c r="A116" s="1">
        <v>1006</v>
      </c>
      <c r="B116" s="1">
        <v>2010</v>
      </c>
      <c r="C116" s="2">
        <v>8.2236976595595479E-4</v>
      </c>
      <c r="D116" s="2">
        <v>-1.9659310579299927E-2</v>
      </c>
      <c r="E116" s="2">
        <v>1.3444947544485331E-3</v>
      </c>
      <c r="F116" s="2">
        <v>3.505706787109375E-3</v>
      </c>
      <c r="G116" s="2">
        <v>-1.3986739329993725E-2</v>
      </c>
      <c r="H116" s="2">
        <v>2.6980048045516014E-2</v>
      </c>
      <c r="I116" s="2">
        <v>4.0966033935546875E-2</v>
      </c>
      <c r="K116" s="1">
        <v>2009</v>
      </c>
      <c r="L116" s="4">
        <f t="shared" si="60"/>
        <v>1.0016299847134837</v>
      </c>
      <c r="M116" s="4">
        <f t="shared" si="61"/>
        <v>0.94272757328671974</v>
      </c>
      <c r="N116" s="4">
        <f t="shared" si="62"/>
        <v>1.0078090696179161</v>
      </c>
      <c r="O116" s="4">
        <f t="shared" si="63"/>
        <v>1.0044527547991986</v>
      </c>
      <c r="P116" s="4">
        <f t="shared" si="64"/>
        <v>0.95587543982789747</v>
      </c>
      <c r="Q116" s="4">
        <f t="shared" si="65"/>
        <v>1.058921686014362</v>
      </c>
      <c r="R116" s="4">
        <f t="shared" si="66"/>
        <v>1.1078030781351156</v>
      </c>
    </row>
    <row r="117" spans="1:18" x14ac:dyDescent="0.25">
      <c r="A117" s="1">
        <v>1006</v>
      </c>
      <c r="B117" s="1">
        <v>2011</v>
      </c>
      <c r="C117" s="2">
        <v>4.1243987652705982E-5</v>
      </c>
      <c r="D117" s="2">
        <v>-1.9659310579299927E-2</v>
      </c>
      <c r="E117" s="2">
        <v>1.0652408236637712E-3</v>
      </c>
      <c r="F117" s="2">
        <v>5.5527687072753906E-3</v>
      </c>
      <c r="G117" s="2">
        <v>-1.3000057078897953E-2</v>
      </c>
      <c r="H117" s="2">
        <v>1.3179087545722723E-3</v>
      </c>
      <c r="I117" s="2">
        <v>1.4318466186523438E-2</v>
      </c>
      <c r="K117" s="1">
        <v>2010</v>
      </c>
      <c r="L117" s="4">
        <f t="shared" si="60"/>
        <v>1.0024540337196397</v>
      </c>
      <c r="M117" s="4">
        <f t="shared" si="61"/>
        <v>0.92437518783290162</v>
      </c>
      <c r="N117" s="4">
        <f t="shared" si="62"/>
        <v>1.0091649749250375</v>
      </c>
      <c r="O117" s="4">
        <f t="shared" si="63"/>
        <v>1.0079802512103464</v>
      </c>
      <c r="P117" s="4">
        <f t="shared" si="64"/>
        <v>0.94259892324586669</v>
      </c>
      <c r="Q117" s="4">
        <f t="shared" si="65"/>
        <v>1.0878803403036175</v>
      </c>
      <c r="R117" s="4">
        <f t="shared" si="66"/>
        <v>1.1541277676409283</v>
      </c>
    </row>
    <row r="118" spans="1:18" x14ac:dyDescent="0.25">
      <c r="A118" s="1">
        <v>1006</v>
      </c>
      <c r="B118" s="1">
        <v>2012</v>
      </c>
      <c r="C118" s="2">
        <v>1.2873757805209607E-4</v>
      </c>
      <c r="D118" s="2">
        <v>-1.9659310579299927E-2</v>
      </c>
      <c r="E118" s="2">
        <v>7.7171454904600978E-4</v>
      </c>
      <c r="F118" s="2">
        <v>8.7254643440246582E-3</v>
      </c>
      <c r="G118" s="2">
        <v>-1.0033394210040569E-2</v>
      </c>
      <c r="H118" s="2">
        <v>4.0725455619394779E-3</v>
      </c>
      <c r="I118" s="2">
        <v>1.410675048828125E-2</v>
      </c>
      <c r="K118" s="1">
        <v>2011</v>
      </c>
      <c r="L118" s="4">
        <f t="shared" si="60"/>
        <v>1.002495379774061</v>
      </c>
      <c r="M118" s="4">
        <f t="shared" si="61"/>
        <v>0.90638007425845724</v>
      </c>
      <c r="N118" s="4">
        <f t="shared" si="62"/>
        <v>1.0102405514264303</v>
      </c>
      <c r="O118" s="4">
        <f t="shared" si="63"/>
        <v>1.0135929008581428</v>
      </c>
      <c r="P118" s="4">
        <f t="shared" si="64"/>
        <v>0.93042438971560049</v>
      </c>
      <c r="Q118" s="4">
        <f t="shared" si="65"/>
        <v>1.0893150125039022</v>
      </c>
      <c r="R118" s="4">
        <f t="shared" si="66"/>
        <v>1.1707719825073835</v>
      </c>
    </row>
    <row r="119" spans="1:18" x14ac:dyDescent="0.25">
      <c r="A119" s="1">
        <v>1006</v>
      </c>
      <c r="B119" s="1">
        <v>2013</v>
      </c>
      <c r="C119" s="2">
        <v>-2.985339961014688E-4</v>
      </c>
      <c r="D119" s="2">
        <v>-1.9659310579299927E-2</v>
      </c>
      <c r="E119" s="2">
        <v>1.3631447218358517E-3</v>
      </c>
      <c r="F119" s="2">
        <v>1.3540804386138916E-2</v>
      </c>
      <c r="G119" s="2">
        <v>-5.0538955256342888E-3</v>
      </c>
      <c r="H119" s="2">
        <v>-9.3005765229463577E-3</v>
      </c>
      <c r="I119" s="2">
        <v>-4.2476654052734375E-3</v>
      </c>
      <c r="K119" s="1">
        <v>2012</v>
      </c>
      <c r="L119" s="4">
        <f t="shared" si="60"/>
        <v>1.0026244469089785</v>
      </c>
      <c r="M119" s="4">
        <f t="shared" si="61"/>
        <v>0.88873527743506742</v>
      </c>
      <c r="N119" s="4">
        <f t="shared" si="62"/>
        <v>1.0110204696564187</v>
      </c>
      <c r="O119" s="4">
        <f t="shared" si="63"/>
        <v>1.0224756663442671</v>
      </c>
      <c r="P119" s="4">
        <f t="shared" si="64"/>
        <v>0.92113575123972991</v>
      </c>
      <c r="Q119" s="4">
        <f t="shared" si="65"/>
        <v>1.093760343285654</v>
      </c>
      <c r="R119" s="4">
        <f t="shared" si="66"/>
        <v>1.1874048125072296</v>
      </c>
    </row>
    <row r="120" spans="1:18" x14ac:dyDescent="0.25">
      <c r="A120" s="1">
        <v>1006</v>
      </c>
      <c r="B120" s="1">
        <v>2014</v>
      </c>
      <c r="C120" s="2">
        <v>1.0886177915381268E-4</v>
      </c>
      <c r="D120" s="2">
        <v>-1.9659310579299927E-2</v>
      </c>
      <c r="E120" s="2">
        <v>5.9867376694455743E-4</v>
      </c>
      <c r="F120" s="2">
        <v>2.0611703395843506E-2</v>
      </c>
      <c r="G120" s="2">
        <v>1.6599283553659916E-3</v>
      </c>
      <c r="H120" s="2">
        <v>3.3353918697685003E-3</v>
      </c>
      <c r="I120" s="2">
        <v>1.6756057739257813E-3</v>
      </c>
      <c r="K120" s="1">
        <v>2013</v>
      </c>
      <c r="L120" s="4">
        <f t="shared" si="60"/>
        <v>1.0023251741000301</v>
      </c>
      <c r="M120" s="4">
        <f t="shared" si="61"/>
        <v>0.87143397763216701</v>
      </c>
      <c r="N120" s="4">
        <f t="shared" si="62"/>
        <v>1.0123995766209382</v>
      </c>
      <c r="O120" s="4">
        <f t="shared" si="63"/>
        <v>1.0364149710467101</v>
      </c>
      <c r="P120" s="4">
        <f t="shared" si="64"/>
        <v>0.91649217135563865</v>
      </c>
      <c r="Q120" s="4">
        <f t="shared" si="65"/>
        <v>1.0836349007298913</v>
      </c>
      <c r="R120" s="4">
        <f t="shared" si="66"/>
        <v>1.1823718109837085</v>
      </c>
    </row>
    <row r="121" spans="1:18" x14ac:dyDescent="0.25">
      <c r="A121" s="1">
        <v>1006</v>
      </c>
      <c r="B121" s="1">
        <v>2015</v>
      </c>
      <c r="C121" s="2">
        <v>1.6243966820184141E-4</v>
      </c>
      <c r="D121" s="2">
        <v>-1.9659310579299927E-2</v>
      </c>
      <c r="E121" s="2">
        <v>6.62395847029984E-4</v>
      </c>
      <c r="F121" s="2">
        <v>3.0470848083496094E-2</v>
      </c>
      <c r="G121" s="2">
        <v>1.1636372655630112E-2</v>
      </c>
      <c r="H121" s="2">
        <v>4.9484656192362309E-3</v>
      </c>
      <c r="I121" s="2">
        <v>-6.6881179809570313E-3</v>
      </c>
      <c r="K121" s="1">
        <v>2014</v>
      </c>
      <c r="L121" s="4">
        <f t="shared" si="60"/>
        <v>1.0024342949412099</v>
      </c>
      <c r="M121" s="4">
        <f t="shared" si="61"/>
        <v>0.8544694878811121</v>
      </c>
      <c r="N121" s="4">
        <f t="shared" si="62"/>
        <v>1.0130058551525449</v>
      </c>
      <c r="O121" s="4">
        <f t="shared" si="63"/>
        <v>1.0579989259202118</v>
      </c>
      <c r="P121" s="4">
        <f t="shared" si="64"/>
        <v>0.91801474603117761</v>
      </c>
      <c r="Q121" s="4">
        <f t="shared" si="65"/>
        <v>1.0872552821065418</v>
      </c>
      <c r="R121" s="4">
        <f t="shared" si="66"/>
        <v>1.1843546607904827</v>
      </c>
    </row>
    <row r="122" spans="1:18" x14ac:dyDescent="0.25">
      <c r="A122" s="1">
        <v>1006</v>
      </c>
      <c r="B122" s="1">
        <v>2016</v>
      </c>
      <c r="C122" s="2">
        <v>2.4934048269642517E-5</v>
      </c>
      <c r="D122" s="2">
        <v>-1.9659310579299927E-2</v>
      </c>
      <c r="E122" s="2">
        <v>4.5983560266904533E-4</v>
      </c>
      <c r="F122" s="2">
        <v>4.3152511119842529E-2</v>
      </c>
      <c r="G122" s="2">
        <v>2.3977970704436302E-2</v>
      </c>
      <c r="H122" s="2">
        <v>7.5394241139292717E-4</v>
      </c>
      <c r="I122" s="2">
        <v>-2.3223876953125E-2</v>
      </c>
      <c r="K122" s="1">
        <v>2015</v>
      </c>
      <c r="L122" s="4">
        <f t="shared" si="60"/>
        <v>1.0025971432616296</v>
      </c>
      <c r="M122" s="4">
        <f t="shared" si="61"/>
        <v>0.83783525139066062</v>
      </c>
      <c r="N122" s="4">
        <f t="shared" si="62"/>
        <v>1.0136770883105002</v>
      </c>
      <c r="O122" s="4">
        <f t="shared" si="63"/>
        <v>1.0907332388999047</v>
      </c>
      <c r="P122" s="4">
        <f t="shared" si="64"/>
        <v>0.92875950146752395</v>
      </c>
      <c r="Q122" s="4">
        <f t="shared" si="65"/>
        <v>1.0926488614541783</v>
      </c>
      <c r="R122" s="4">
        <f t="shared" si="66"/>
        <v>1.176459986771432</v>
      </c>
    </row>
    <row r="123" spans="1:18" x14ac:dyDescent="0.25">
      <c r="A123" s="1">
        <v>1006</v>
      </c>
      <c r="B123" s="1">
        <v>2017</v>
      </c>
      <c r="C123" s="2">
        <v>5.190653246245347E-5</v>
      </c>
      <c r="D123" s="2">
        <v>-1.9659310579299927E-2</v>
      </c>
      <c r="E123" s="2">
        <v>3.006088372785598E-4</v>
      </c>
      <c r="F123" s="2">
        <v>5.7537376880645752E-2</v>
      </c>
      <c r="G123" s="2">
        <v>3.8230583071708679E-2</v>
      </c>
      <c r="H123" s="2">
        <v>1.5571401454508305E-3</v>
      </c>
      <c r="I123" s="2">
        <v>-3.6673545837402344E-2</v>
      </c>
      <c r="K123" s="1">
        <v>2016</v>
      </c>
      <c r="L123" s="4">
        <f t="shared" si="60"/>
        <v>1.0026221423788582</v>
      </c>
      <c r="M123" s="4">
        <f t="shared" si="61"/>
        <v>0.82152483901276629</v>
      </c>
      <c r="N123" s="4">
        <f t="shared" si="62"/>
        <v>1.0141433203121366</v>
      </c>
      <c r="O123" s="4">
        <f t="shared" si="63"/>
        <v>1.1388314324741029</v>
      </c>
      <c r="P123" s="4">
        <f t="shared" si="64"/>
        <v>0.95129840833746926</v>
      </c>
      <c r="Q123" s="4">
        <f t="shared" si="65"/>
        <v>1.0934729663963854</v>
      </c>
      <c r="R123" s="4">
        <f t="shared" si="66"/>
        <v>1.1494528439237182</v>
      </c>
    </row>
    <row r="124" spans="1:18" x14ac:dyDescent="0.25">
      <c r="A124" s="1">
        <v>1006</v>
      </c>
      <c r="B124" s="1">
        <v>2018</v>
      </c>
      <c r="C124" s="2">
        <v>-2.2198832084541209E-5</v>
      </c>
      <c r="D124" s="2">
        <v>-1.9659310579299927E-2</v>
      </c>
      <c r="E124" s="2">
        <v>-9.071498061530292E-4</v>
      </c>
      <c r="F124" s="2">
        <v>7.0848196744918823E-2</v>
      </c>
      <c r="G124" s="2">
        <v>5.0259537994861603E-2</v>
      </c>
      <c r="H124" s="2">
        <v>-6.6166382748633623E-4</v>
      </c>
      <c r="I124" s="2">
        <v>-5.0921440124511719E-2</v>
      </c>
      <c r="K124" s="1">
        <v>2017</v>
      </c>
      <c r="L124" s="4">
        <f t="shared" si="60"/>
        <v>1.0026741863683388</v>
      </c>
      <c r="M124" s="4">
        <f t="shared" si="61"/>
        <v>0.8055319467577069</v>
      </c>
      <c r="N124" s="4">
        <f t="shared" si="62"/>
        <v>1.0144482265829531</v>
      </c>
      <c r="O124" s="4">
        <f t="shared" si="63"/>
        <v>1.2062785651225594</v>
      </c>
      <c r="P124" s="4">
        <f t="shared" si="64"/>
        <v>0.98837124393203146</v>
      </c>
      <c r="Q124" s="4">
        <f t="shared" si="65"/>
        <v>1.0951769834026621</v>
      </c>
      <c r="R124" s="4">
        <f t="shared" si="66"/>
        <v>1.1080619467953932</v>
      </c>
    </row>
    <row r="125" spans="1:18" x14ac:dyDescent="0.25">
      <c r="A125" s="1">
        <v>1006</v>
      </c>
      <c r="B125" s="1">
        <v>2019</v>
      </c>
      <c r="C125" s="2">
        <v>5.9053651057183743E-5</v>
      </c>
      <c r="D125" s="2">
        <v>-1.9659310579299927E-2</v>
      </c>
      <c r="E125" s="2">
        <v>2.9484785045497119E-4</v>
      </c>
      <c r="F125" s="2">
        <v>7.9163104295730591E-2</v>
      </c>
      <c r="G125" s="2">
        <v>5.9857696294784546E-2</v>
      </c>
      <c r="H125" s="2">
        <v>1.748938113451004E-3</v>
      </c>
      <c r="I125" s="2">
        <v>-5.8108329772949219E-2</v>
      </c>
      <c r="K125" s="1">
        <v>2018</v>
      </c>
      <c r="L125" s="4">
        <f t="shared" si="60"/>
        <v>1.0026519284194912</v>
      </c>
      <c r="M125" s="4">
        <f t="shared" si="61"/>
        <v>0.78985039335758622</v>
      </c>
      <c r="N125" s="4">
        <f t="shared" si="62"/>
        <v>1.0135283873499266</v>
      </c>
      <c r="O125" s="4">
        <f t="shared" si="63"/>
        <v>1.2948414446168277</v>
      </c>
      <c r="P125" s="4">
        <f t="shared" si="64"/>
        <v>1.0393158281799213</v>
      </c>
      <c r="Q125" s="4">
        <f t="shared" si="65"/>
        <v>1.0944525840888888</v>
      </c>
      <c r="R125" s="4">
        <f t="shared" si="66"/>
        <v>1.0530503579238542</v>
      </c>
    </row>
    <row r="126" spans="1:18" x14ac:dyDescent="0.25">
      <c r="A126" s="1">
        <v>1006</v>
      </c>
      <c r="B126" s="1">
        <v>2020</v>
      </c>
      <c r="C126" s="2">
        <v>8.7261963926721364E-5</v>
      </c>
      <c r="D126" s="2">
        <v>-1.9659310579299927E-2</v>
      </c>
      <c r="E126" s="2">
        <v>1.4286467921920121E-4</v>
      </c>
      <c r="F126" s="2">
        <v>7.9403549432754517E-2</v>
      </c>
      <c r="G126" s="2">
        <v>5.9974364936351776E-2</v>
      </c>
      <c r="H126" s="2">
        <v>2.5758463889360428E-3</v>
      </c>
      <c r="I126" s="2">
        <v>-5.7398796081542969E-2</v>
      </c>
      <c r="K126" s="1">
        <v>2019</v>
      </c>
      <c r="L126" s="4">
        <f t="shared" si="60"/>
        <v>1.0027111404249294</v>
      </c>
      <c r="M126" s="4">
        <f t="shared" si="61"/>
        <v>0.77447411787726828</v>
      </c>
      <c r="N126" s="4">
        <f t="shared" si="62"/>
        <v>1.0138272680763163</v>
      </c>
      <c r="O126" s="4">
        <f t="shared" si="63"/>
        <v>1.4015115816783881</v>
      </c>
      <c r="P126" s="4">
        <f t="shared" si="64"/>
        <v>1.1034264969126411</v>
      </c>
      <c r="Q126" s="4">
        <f t="shared" si="65"/>
        <v>1.0963683887501257</v>
      </c>
      <c r="R126" s="4">
        <f t="shared" si="66"/>
        <v>0.99360327225591527</v>
      </c>
    </row>
    <row r="127" spans="1:18" x14ac:dyDescent="0.25">
      <c r="A127" s="1">
        <v>1006</v>
      </c>
      <c r="B127" s="1">
        <v>2021</v>
      </c>
      <c r="C127" s="2">
        <v>1.2063767644576728E-4</v>
      </c>
      <c r="D127" s="2">
        <v>-1.9659310579299927E-2</v>
      </c>
      <c r="E127" s="2">
        <v>1.7731920524965972E-4</v>
      </c>
      <c r="F127" s="2">
        <v>7.1473449468612671E-2</v>
      </c>
      <c r="G127" s="2">
        <v>5.2112095057964325E-2</v>
      </c>
      <c r="H127" s="2">
        <v>3.5533367190510035E-3</v>
      </c>
      <c r="I127" s="2">
        <v>-4.8558235168457031E-2</v>
      </c>
      <c r="K127" s="1">
        <v>2020</v>
      </c>
      <c r="L127" s="4">
        <f t="shared" si="60"/>
        <v>1.0027986427860525</v>
      </c>
      <c r="M127" s="4">
        <f t="shared" si="61"/>
        <v>0.75939717737182011</v>
      </c>
      <c r="N127" s="4">
        <f t="shared" si="62"/>
        <v>1.0139721185305142</v>
      </c>
      <c r="O127" s="4">
        <f t="shared" si="63"/>
        <v>1.5173340869000849</v>
      </c>
      <c r="P127" s="4">
        <f t="shared" si="64"/>
        <v>1.1716285456910469</v>
      </c>
      <c r="Q127" s="4">
        <f t="shared" si="65"/>
        <v>1.0991961056238924</v>
      </c>
      <c r="R127" s="4">
        <f t="shared" si="66"/>
        <v>0.93817754213550764</v>
      </c>
    </row>
    <row r="128" spans="1:18" x14ac:dyDescent="0.25">
      <c r="A128" s="1">
        <v>1006</v>
      </c>
      <c r="B128" s="1">
        <v>2022</v>
      </c>
      <c r="C128" s="2">
        <v>8.7008207628969103E-5</v>
      </c>
      <c r="D128" s="2">
        <v>-1.9659310579299927E-2</v>
      </c>
      <c r="E128" s="2">
        <v>3.0406957375817001E-4</v>
      </c>
      <c r="F128" s="2">
        <v>5.8332473039627075E-2</v>
      </c>
      <c r="G128" s="2">
        <v>3.9064239710569382E-2</v>
      </c>
      <c r="H128" s="2">
        <v>2.5510808918625116E-3</v>
      </c>
      <c r="I128" s="2">
        <v>-3.6513328552246094E-2</v>
      </c>
      <c r="K128" s="1">
        <v>2021</v>
      </c>
      <c r="L128" s="4">
        <f t="shared" si="60"/>
        <v>1.0029196253816441</v>
      </c>
      <c r="M128" s="4">
        <f t="shared" si="61"/>
        <v>0.7446137445895582</v>
      </c>
      <c r="N128" s="4">
        <f t="shared" si="62"/>
        <v>1.0141519312023661</v>
      </c>
      <c r="O128" s="4">
        <f t="shared" si="63"/>
        <v>1.6297528120395597</v>
      </c>
      <c r="P128" s="4">
        <f t="shared" si="64"/>
        <v>1.2343034408284976</v>
      </c>
      <c r="Q128" s="4">
        <f t="shared" si="65"/>
        <v>1.1031088670699609</v>
      </c>
      <c r="R128" s="4">
        <f t="shared" si="66"/>
        <v>0.89370967423840575</v>
      </c>
    </row>
    <row r="129" spans="1:18" x14ac:dyDescent="0.25">
      <c r="A129" s="1">
        <v>1006</v>
      </c>
      <c r="B129" s="1">
        <v>2023</v>
      </c>
      <c r="C129" s="2">
        <v>8.344200614374131E-5</v>
      </c>
      <c r="D129" s="2">
        <v>-1.9659310579299927E-2</v>
      </c>
      <c r="E129" s="2">
        <v>3.2767938682809472E-4</v>
      </c>
      <c r="F129" s="2">
        <v>4.3918929994106293E-2</v>
      </c>
      <c r="G129" s="2">
        <v>2.4670740589499474E-2</v>
      </c>
      <c r="H129" s="2">
        <v>2.4279102217406034E-3</v>
      </c>
      <c r="I129" s="2">
        <v>-2.2243499755859375E-2</v>
      </c>
      <c r="K129" s="1">
        <v>2022</v>
      </c>
      <c r="L129" s="4">
        <f t="shared" si="60"/>
        <v>1.00300689141702</v>
      </c>
      <c r="M129" s="4">
        <f t="shared" si="61"/>
        <v>0.73011810571980995</v>
      </c>
      <c r="N129" s="4">
        <f t="shared" si="62"/>
        <v>1.0144603508359498</v>
      </c>
      <c r="O129" s="4">
        <f t="shared" si="63"/>
        <v>1.7276477950580962</v>
      </c>
      <c r="P129" s="4">
        <f t="shared" si="64"/>
        <v>1.2834747330384477</v>
      </c>
      <c r="Q129" s="4">
        <f t="shared" si="65"/>
        <v>1.1059265796005424</v>
      </c>
      <c r="R129" s="4">
        <f t="shared" si="66"/>
        <v>0.86166593117448564</v>
      </c>
    </row>
    <row r="130" spans="1:18" x14ac:dyDescent="0.25">
      <c r="A130" s="1"/>
      <c r="B130" s="1"/>
      <c r="K130" s="1">
        <v>2023</v>
      </c>
      <c r="L130" s="4">
        <f t="shared" si="60"/>
        <v>1.003090587816065</v>
      </c>
      <c r="M130" s="4">
        <f t="shared" si="61"/>
        <v>0.71590465818452054</v>
      </c>
      <c r="N130" s="4">
        <f t="shared" si="62"/>
        <v>1.0147928230508438</v>
      </c>
      <c r="O130" s="4">
        <f t="shared" si="63"/>
        <v>1.8052151065658986</v>
      </c>
      <c r="P130" s="4">
        <f t="shared" si="64"/>
        <v>1.3155328277145864</v>
      </c>
      <c r="Q130" s="4">
        <f t="shared" si="65"/>
        <v>1.1086149322665111</v>
      </c>
      <c r="R130" s="4">
        <f t="shared" si="66"/>
        <v>0.84271105812573988</v>
      </c>
    </row>
    <row r="131" spans="1:18" x14ac:dyDescent="0.25">
      <c r="B131" s="1" t="s">
        <v>10</v>
      </c>
      <c r="C131" s="2">
        <f>AVERAGE(C113:C129)</f>
        <v>1.8151892746733639E-4</v>
      </c>
      <c r="D131" s="2">
        <f t="shared" ref="D131:I131" si="67">AVERAGE(D113:D129)</f>
        <v>-1.9659310579299927E-2</v>
      </c>
      <c r="E131" s="2">
        <f t="shared" si="67"/>
        <v>8.6379273168003074E-4</v>
      </c>
      <c r="F131" s="2">
        <f t="shared" si="67"/>
        <v>3.4745868076296413E-2</v>
      </c>
      <c r="G131" s="2">
        <f t="shared" si="67"/>
        <v>1.6131869161172825E-2</v>
      </c>
      <c r="H131" s="2">
        <f t="shared" si="67"/>
        <v>6.065378081984818E-3</v>
      </c>
      <c r="I131" s="2">
        <f t="shared" si="67"/>
        <v>-1.0066537296070772E-2</v>
      </c>
      <c r="K131" s="2" t="s">
        <v>11</v>
      </c>
      <c r="L131" s="4">
        <f>AVERAGE(L113:L130)</f>
        <v>1.0022738803060827</v>
      </c>
      <c r="M131" s="4">
        <f>AVERAGE(M113:M130)</f>
        <v>0.8505193783299525</v>
      </c>
      <c r="N131" s="4">
        <f t="shared" ref="N131:R131" si="68">AVERAGE(N113:N130)</f>
        <v>1.0109645655210477</v>
      </c>
      <c r="O131" s="4">
        <f t="shared" si="68"/>
        <v>1.2198981610337829</v>
      </c>
      <c r="P131" s="4">
        <f t="shared" si="68"/>
        <v>1.0307767661955882</v>
      </c>
      <c r="Q131" s="4">
        <f t="shared" si="68"/>
        <v>1.081024464111858</v>
      </c>
      <c r="R131" s="4">
        <f t="shared" si="68"/>
        <v>1.0623477069838789</v>
      </c>
    </row>
    <row r="132" spans="1:18" x14ac:dyDescent="0.25">
      <c r="B132" s="1"/>
      <c r="C132" s="15">
        <f t="shared" ref="C132:I132" si="69">C131-L132</f>
        <v>1.2305694657710475E-17</v>
      </c>
      <c r="D132" s="15">
        <f t="shared" si="69"/>
        <v>5.8980598183211441E-17</v>
      </c>
      <c r="E132" s="15">
        <f t="shared" si="69"/>
        <v>1.0842021724855044E-17</v>
      </c>
      <c r="F132" s="15">
        <f t="shared" si="69"/>
        <v>0</v>
      </c>
      <c r="G132" s="15">
        <f t="shared" si="69"/>
        <v>0</v>
      </c>
      <c r="H132" s="15">
        <f t="shared" si="69"/>
        <v>2.9490299091605721E-17</v>
      </c>
      <c r="I132" s="15">
        <f t="shared" si="69"/>
        <v>0</v>
      </c>
      <c r="K132" s="2" t="s">
        <v>12</v>
      </c>
      <c r="L132" s="2">
        <f>LN(L130/L113)/17</f>
        <v>1.8151892746732408E-4</v>
      </c>
      <c r="M132" s="2">
        <f>LN(M130/M113)/17</f>
        <v>-1.9659310579299986E-2</v>
      </c>
      <c r="N132" s="2">
        <f t="shared" ref="N132:Q132" si="70">LN(N130/N113)/17</f>
        <v>8.637927316800199E-4</v>
      </c>
      <c r="O132" s="2">
        <f t="shared" si="70"/>
        <v>3.4745868076296392E-2</v>
      </c>
      <c r="P132" s="2">
        <f t="shared" si="70"/>
        <v>1.6131869161172825E-2</v>
      </c>
      <c r="Q132" s="2">
        <f t="shared" si="70"/>
        <v>6.0653780819847885E-3</v>
      </c>
      <c r="R132" s="2">
        <f>LN(R130/R113)/17</f>
        <v>-1.0066537296070774E-2</v>
      </c>
    </row>
    <row r="133" spans="1:18" x14ac:dyDescent="0.25">
      <c r="A133" s="1"/>
      <c r="B133" s="1"/>
      <c r="K133" s="2" t="s">
        <v>13</v>
      </c>
      <c r="L133" s="2">
        <f>LN(L130/L131)</f>
        <v>8.1452281429991724E-4</v>
      </c>
      <c r="M133" s="2">
        <f>LN(M130/M131)</f>
        <v>-0.17230019707482661</v>
      </c>
      <c r="N133" s="2">
        <f t="shared" ref="N133:R133" si="71">LN(N130/N131)</f>
        <v>3.779585955060076E-3</v>
      </c>
      <c r="O133" s="2">
        <f t="shared" si="71"/>
        <v>0.39191237659854183</v>
      </c>
      <c r="P133" s="2">
        <f t="shared" si="71"/>
        <v>0.24392911578307322</v>
      </c>
      <c r="Q133" s="2">
        <f t="shared" si="71"/>
        <v>2.5202257991953674E-2</v>
      </c>
      <c r="R133" s="2">
        <f t="shared" si="71"/>
        <v>-0.23161241097284399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-2.0151751232333481E-4</v>
      </c>
      <c r="D135" s="2">
        <v>-1.9659310579299927E-2</v>
      </c>
      <c r="E135" s="2">
        <v>3.6041387356817722E-3</v>
      </c>
      <c r="F135" s="2">
        <v>7.6127052307128906E-4</v>
      </c>
      <c r="G135" s="2">
        <v>-1.5495418570935726E-2</v>
      </c>
      <c r="H135" s="2">
        <v>-7.3943841271102428E-3</v>
      </c>
      <c r="I135" s="2">
        <v>8.1005096435546875E-3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-1.802889455575496E-4</v>
      </c>
      <c r="D136" s="2">
        <v>-1.9659310579299927E-2</v>
      </c>
      <c r="E136" s="2">
        <v>8.8921842689160258E-5</v>
      </c>
      <c r="F136" s="2">
        <v>1.2181997299194336E-3</v>
      </c>
      <c r="G136" s="2">
        <v>-1.853247731924057E-2</v>
      </c>
      <c r="H136" s="2">
        <v>-6.3366875983774662E-3</v>
      </c>
      <c r="I136" s="2">
        <v>1.2195587158203125E-2</v>
      </c>
      <c r="K136" s="1">
        <v>2007</v>
      </c>
      <c r="L136" s="4">
        <f t="shared" ref="L136:L152" si="72">L135*EXP(C135)</f>
        <v>0.99979850279096671</v>
      </c>
      <c r="M136" s="4">
        <f t="shared" ref="M136:M152" si="73">M135*EXP(D135)</f>
        <v>0.98053267351687357</v>
      </c>
      <c r="N136" s="4">
        <f t="shared" ref="N136:N152" si="74">N135*EXP(E135)</f>
        <v>1.0036106414535804</v>
      </c>
      <c r="O136" s="4">
        <f t="shared" ref="O136:O152" si="75">O135*EXP(F135)</f>
        <v>1.0007615603630202</v>
      </c>
      <c r="P136" s="4">
        <f t="shared" ref="P136:P152" si="76">P135*EXP(G135)</f>
        <v>0.98462401772649177</v>
      </c>
      <c r="Q136" s="4">
        <f t="shared" ref="Q136:Q152" si="77">Q135*EXP(H135)</f>
        <v>0.99263288707189323</v>
      </c>
      <c r="R136" s="4">
        <f t="shared" ref="R136:R152" si="78">R135*EXP(I135)</f>
        <v>1.0081334075417148</v>
      </c>
    </row>
    <row r="137" spans="1:18" x14ac:dyDescent="0.25">
      <c r="A137" s="1">
        <v>1007</v>
      </c>
      <c r="B137" s="1">
        <v>2009</v>
      </c>
      <c r="C137" s="2">
        <v>1.9553837773855776E-4</v>
      </c>
      <c r="D137" s="2">
        <v>-1.9659310579299927E-2</v>
      </c>
      <c r="E137" s="2">
        <v>-7.6615178841166198E-5</v>
      </c>
      <c r="F137" s="2">
        <v>1.9454360008239746E-3</v>
      </c>
      <c r="G137" s="2">
        <v>-1.7594952136278152E-2</v>
      </c>
      <c r="H137" s="2">
        <v>6.7931036464869976E-3</v>
      </c>
      <c r="I137" s="2">
        <v>2.4388313293457031E-2</v>
      </c>
      <c r="K137" s="1">
        <v>2008</v>
      </c>
      <c r="L137" s="4">
        <f t="shared" si="72"/>
        <v>0.99961826642092921</v>
      </c>
      <c r="M137" s="4">
        <f t="shared" si="73"/>
        <v>0.9614443238341478</v>
      </c>
      <c r="N137" s="4">
        <f t="shared" si="74"/>
        <v>1.0036998883291004</v>
      </c>
      <c r="O137" s="4">
        <f t="shared" si="75"/>
        <v>1.0019814306975658</v>
      </c>
      <c r="P137" s="4">
        <f t="shared" si="76"/>
        <v>0.96654454164104575</v>
      </c>
      <c r="Q137" s="4">
        <f t="shared" si="77"/>
        <v>0.98636276943561685</v>
      </c>
      <c r="R137" s="4">
        <f t="shared" si="78"/>
        <v>1.0205034631073182</v>
      </c>
    </row>
    <row r="138" spans="1:18" x14ac:dyDescent="0.25">
      <c r="A138" s="1">
        <v>1007</v>
      </c>
      <c r="B138" s="1">
        <v>2010</v>
      </c>
      <c r="C138" s="2">
        <v>9.2231908638495952E-5</v>
      </c>
      <c r="D138" s="2">
        <v>-1.9659310579299927E-2</v>
      </c>
      <c r="E138" s="2">
        <v>5.2676652558147907E-4</v>
      </c>
      <c r="F138" s="2">
        <v>3.0969381332397461E-3</v>
      </c>
      <c r="G138" s="2">
        <v>-1.5943374484777451E-2</v>
      </c>
      <c r="H138" s="2">
        <v>3.199858358129859E-3</v>
      </c>
      <c r="I138" s="2">
        <v>1.9144058227539063E-2</v>
      </c>
      <c r="K138" s="1">
        <v>2009</v>
      </c>
      <c r="L138" s="4">
        <f t="shared" si="72"/>
        <v>0.99981374926667943</v>
      </c>
      <c r="M138" s="4">
        <f t="shared" si="73"/>
        <v>0.94272757328671974</v>
      </c>
      <c r="N138" s="4">
        <f t="shared" si="74"/>
        <v>1.0036229926283797</v>
      </c>
      <c r="O138" s="4">
        <f t="shared" si="75"/>
        <v>1.0039326187853854</v>
      </c>
      <c r="P138" s="4">
        <f t="shared" si="76"/>
        <v>0.94968697562503512</v>
      </c>
      <c r="Q138" s="4">
        <f t="shared" si="77"/>
        <v>0.99308604405762779</v>
      </c>
      <c r="R138" s="4">
        <f t="shared" si="78"/>
        <v>1.0456977961611384</v>
      </c>
    </row>
    <row r="139" spans="1:18" x14ac:dyDescent="0.25">
      <c r="A139" s="1">
        <v>1007</v>
      </c>
      <c r="B139" s="1">
        <v>2011</v>
      </c>
      <c r="C139" s="2">
        <v>2.0554615184664726E-4</v>
      </c>
      <c r="D139" s="2">
        <v>-1.9659310579299927E-2</v>
      </c>
      <c r="E139" s="2">
        <v>2.0774474833160639E-3</v>
      </c>
      <c r="F139" s="2">
        <v>4.905402660369873E-3</v>
      </c>
      <c r="G139" s="2">
        <v>-1.2470914050936699E-2</v>
      </c>
      <c r="H139" s="2">
        <v>7.1150846779346466E-3</v>
      </c>
      <c r="I139" s="2">
        <v>1.9585609436035156E-2</v>
      </c>
      <c r="K139" s="1">
        <v>2010</v>
      </c>
      <c r="L139" s="4">
        <f t="shared" si="72"/>
        <v>0.99990596824975841</v>
      </c>
      <c r="M139" s="4">
        <f t="shared" si="73"/>
        <v>0.92437518783290162</v>
      </c>
      <c r="N139" s="4">
        <f t="shared" si="74"/>
        <v>1.0041518068937987</v>
      </c>
      <c r="O139" s="4">
        <f t="shared" si="75"/>
        <v>1.0070465553413173</v>
      </c>
      <c r="P139" s="4">
        <f t="shared" si="76"/>
        <v>0.93466582264859221</v>
      </c>
      <c r="Q139" s="4">
        <f t="shared" si="77"/>
        <v>0.99626886831367756</v>
      </c>
      <c r="R139" s="4">
        <f t="shared" si="78"/>
        <v>1.0659095458272301</v>
      </c>
    </row>
    <row r="140" spans="1:18" x14ac:dyDescent="0.25">
      <c r="A140" s="1">
        <v>1007</v>
      </c>
      <c r="B140" s="1">
        <v>2012</v>
      </c>
      <c r="C140" s="2">
        <v>4.630546027328819E-5</v>
      </c>
      <c r="D140" s="2">
        <v>-1.9659310579299927E-2</v>
      </c>
      <c r="E140" s="2">
        <v>6.9726334186270833E-4</v>
      </c>
      <c r="F140" s="2">
        <v>7.708132266998291E-3</v>
      </c>
      <c r="G140" s="2">
        <v>-1.1207609437406063E-2</v>
      </c>
      <c r="H140" s="2">
        <v>1.5976030845195055E-3</v>
      </c>
      <c r="I140" s="2">
        <v>1.2804985046386719E-2</v>
      </c>
      <c r="K140" s="1">
        <v>2011</v>
      </c>
      <c r="L140" s="4">
        <f t="shared" si="72"/>
        <v>1.000111516197812</v>
      </c>
      <c r="M140" s="4">
        <f t="shared" si="73"/>
        <v>0.90638007425845724</v>
      </c>
      <c r="N140" s="4">
        <f t="shared" si="74"/>
        <v>1.0062400478923674</v>
      </c>
      <c r="O140" s="4">
        <f t="shared" si="75"/>
        <v>1.0119986602972231</v>
      </c>
      <c r="P140" s="4">
        <f t="shared" si="76"/>
        <v>0.92308206565558737</v>
      </c>
      <c r="Q140" s="4">
        <f t="shared" si="77"/>
        <v>1.0033826833608976</v>
      </c>
      <c r="R140" s="4">
        <f t="shared" si="78"/>
        <v>1.086991814507452</v>
      </c>
    </row>
    <row r="141" spans="1:18" x14ac:dyDescent="0.25">
      <c r="A141" s="1">
        <v>1007</v>
      </c>
      <c r="B141" s="1">
        <v>2013</v>
      </c>
      <c r="C141" s="2">
        <v>6.5741449361667037E-5</v>
      </c>
      <c r="D141" s="2">
        <v>-1.9659310579299927E-2</v>
      </c>
      <c r="E141" s="2">
        <v>5.3387379739433527E-4</v>
      </c>
      <c r="F141" s="2">
        <v>1.1962056159973145E-2</v>
      </c>
      <c r="G141" s="2">
        <v>-7.0976391434669495E-3</v>
      </c>
      <c r="H141" s="2">
        <v>2.258865162730217E-3</v>
      </c>
      <c r="I141" s="2">
        <v>9.3564987182617188E-3</v>
      </c>
      <c r="K141" s="1">
        <v>2012</v>
      </c>
      <c r="L141" s="4">
        <f t="shared" si="72"/>
        <v>1.0001578278941281</v>
      </c>
      <c r="M141" s="4">
        <f t="shared" si="73"/>
        <v>0.88873527743506742</v>
      </c>
      <c r="N141" s="4">
        <f t="shared" si="74"/>
        <v>1.0069419068527035</v>
      </c>
      <c r="O141" s="4">
        <f t="shared" si="75"/>
        <v>1.0198294213234751</v>
      </c>
      <c r="P141" s="4">
        <f t="shared" si="76"/>
        <v>0.91279428080990788</v>
      </c>
      <c r="Q141" s="4">
        <f t="shared" si="77"/>
        <v>1.0049869717976423</v>
      </c>
      <c r="R141" s="4">
        <f t="shared" si="78"/>
        <v>1.1010002257761837</v>
      </c>
    </row>
    <row r="142" spans="1:18" x14ac:dyDescent="0.25">
      <c r="A142" s="1">
        <v>1007</v>
      </c>
      <c r="B142" s="1">
        <v>2014</v>
      </c>
      <c r="C142" s="2">
        <v>1.4873996842652559E-3</v>
      </c>
      <c r="D142" s="2">
        <v>-1.9659310579299927E-2</v>
      </c>
      <c r="E142" s="2">
        <v>1.2915389379486442E-4</v>
      </c>
      <c r="F142" s="2">
        <v>1.8208622932434082E-2</v>
      </c>
      <c r="G142" s="2">
        <v>1.6586593119427562E-4</v>
      </c>
      <c r="H142" s="2">
        <v>4.8866491764783859E-2</v>
      </c>
      <c r="I142" s="2">
        <v>4.8700332641601563E-2</v>
      </c>
      <c r="K142" s="1">
        <v>2013</v>
      </c>
      <c r="L142" s="4">
        <f t="shared" si="72"/>
        <v>1.0002235818806817</v>
      </c>
      <c r="M142" s="4">
        <f t="shared" si="73"/>
        <v>0.87143397763216701</v>
      </c>
      <c r="N142" s="4">
        <f t="shared" si="74"/>
        <v>1.007479630277722</v>
      </c>
      <c r="O142" s="4">
        <f t="shared" si="75"/>
        <v>1.0321019340381543</v>
      </c>
      <c r="P142" s="4">
        <f t="shared" si="76"/>
        <v>0.9063385337753872</v>
      </c>
      <c r="Q142" s="4">
        <f t="shared" si="77"/>
        <v>1.0072596677477235</v>
      </c>
      <c r="R142" s="4">
        <f t="shared" si="78"/>
        <v>1.1113500766551454</v>
      </c>
    </row>
    <row r="143" spans="1:18" x14ac:dyDescent="0.25">
      <c r="A143" s="1">
        <v>1007</v>
      </c>
      <c r="B143" s="1">
        <v>2015</v>
      </c>
      <c r="C143" s="2">
        <v>1.0993899923050776E-4</v>
      </c>
      <c r="D143" s="2">
        <v>-1.9659310579299927E-2</v>
      </c>
      <c r="E143" s="2">
        <v>5.916242953389883E-4</v>
      </c>
      <c r="F143" s="2">
        <v>2.6918232440948486E-2</v>
      </c>
      <c r="G143" s="2">
        <v>7.9604852944612503E-3</v>
      </c>
      <c r="H143" s="2">
        <v>3.4624920226633549E-3</v>
      </c>
      <c r="I143" s="2">
        <v>-4.4984817504882813E-3</v>
      </c>
      <c r="K143" s="1">
        <v>2014</v>
      </c>
      <c r="L143" s="4">
        <f t="shared" si="72"/>
        <v>1.0017124210955677</v>
      </c>
      <c r="M143" s="4">
        <f t="shared" si="73"/>
        <v>0.8544694878811121</v>
      </c>
      <c r="N143" s="4">
        <f t="shared" si="74"/>
        <v>1.0076097585980002</v>
      </c>
      <c r="O143" s="4">
        <f t="shared" si="75"/>
        <v>1.0510672309543705</v>
      </c>
      <c r="P143" s="4">
        <f t="shared" si="76"/>
        <v>0.90648887692832802</v>
      </c>
      <c r="Q143" s="4">
        <f t="shared" si="77"/>
        <v>1.0577033800097417</v>
      </c>
      <c r="R143" s="4">
        <f t="shared" si="78"/>
        <v>1.1668127592069935</v>
      </c>
    </row>
    <row r="144" spans="1:18" x14ac:dyDescent="0.25">
      <c r="A144" s="1">
        <v>1007</v>
      </c>
      <c r="B144" s="1">
        <v>2016</v>
      </c>
      <c r="C144" s="2">
        <v>1.2021070142509416E-4</v>
      </c>
      <c r="D144" s="2">
        <v>-1.9659310579299927E-2</v>
      </c>
      <c r="E144" s="2">
        <v>7.8321591718122363E-4</v>
      </c>
      <c r="F144" s="2">
        <v>3.812137246131897E-2</v>
      </c>
      <c r="G144" s="2">
        <v>1.9365487620234489E-2</v>
      </c>
      <c r="H144" s="2">
        <v>3.7492159754037857E-3</v>
      </c>
      <c r="I144" s="2">
        <v>-1.5615463256835938E-2</v>
      </c>
      <c r="K144" s="1">
        <v>2015</v>
      </c>
      <c r="L144" s="4">
        <f t="shared" si="72"/>
        <v>1.0018225544105219</v>
      </c>
      <c r="M144" s="4">
        <f t="shared" si="73"/>
        <v>0.83783525139066062</v>
      </c>
      <c r="N144" s="4">
        <f t="shared" si="74"/>
        <v>1.0082060613876231</v>
      </c>
      <c r="O144" s="4">
        <f t="shared" si="75"/>
        <v>1.0797443399535711</v>
      </c>
      <c r="P144" s="4">
        <f t="shared" si="76"/>
        <v>0.91373376646239968</v>
      </c>
      <c r="Q144" s="4">
        <f t="shared" si="77"/>
        <v>1.0613720171735985</v>
      </c>
      <c r="R144" s="4">
        <f t="shared" si="78"/>
        <v>1.1615756616290407</v>
      </c>
    </row>
    <row r="145" spans="1:18" x14ac:dyDescent="0.25">
      <c r="A145" s="1">
        <v>1007</v>
      </c>
      <c r="B145" s="1">
        <v>2017</v>
      </c>
      <c r="C145" s="2">
        <v>1.0523950913920999E-4</v>
      </c>
      <c r="D145" s="2">
        <v>-1.9659310579299927E-2</v>
      </c>
      <c r="E145" s="2">
        <v>7.599653908982873E-4</v>
      </c>
      <c r="F145" s="2">
        <v>5.0829112529754639E-2</v>
      </c>
      <c r="G145" s="2">
        <v>3.2035008072853088E-2</v>
      </c>
      <c r="H145" s="2">
        <v>3.2501285895705223E-3</v>
      </c>
      <c r="I145" s="2">
        <v>-2.8784751892089844E-2</v>
      </c>
      <c r="K145" s="1">
        <v>2016</v>
      </c>
      <c r="L145" s="4">
        <f t="shared" si="72"/>
        <v>1.0019429914412561</v>
      </c>
      <c r="M145" s="4">
        <f t="shared" si="73"/>
        <v>0.82152483901276629</v>
      </c>
      <c r="N145" s="4">
        <f t="shared" si="74"/>
        <v>1.0089960137339447</v>
      </c>
      <c r="O145" s="4">
        <f t="shared" si="75"/>
        <v>1.1217003046986929</v>
      </c>
      <c r="P145" s="4">
        <f t="shared" si="76"/>
        <v>0.93160111295970793</v>
      </c>
      <c r="Q145" s="4">
        <f t="shared" si="77"/>
        <v>1.0653587990793825</v>
      </c>
      <c r="R145" s="4">
        <f t="shared" si="78"/>
        <v>1.1435780061437193</v>
      </c>
    </row>
    <row r="146" spans="1:18" x14ac:dyDescent="0.25">
      <c r="A146" s="1">
        <v>1007</v>
      </c>
      <c r="B146" s="1">
        <v>2018</v>
      </c>
      <c r="C146" s="2">
        <v>1.1382471711840481E-4</v>
      </c>
      <c r="D146" s="2">
        <v>-1.9659310579299927E-2</v>
      </c>
      <c r="E146" s="2">
        <v>4.6019902219995856E-4</v>
      </c>
      <c r="F146" s="2">
        <v>6.2588006258010864E-2</v>
      </c>
      <c r="G146" s="2">
        <v>4.3502718210220337E-2</v>
      </c>
      <c r="H146" s="2">
        <v>3.4772006329149008E-3</v>
      </c>
      <c r="I146" s="2">
        <v>-4.0025711059570313E-2</v>
      </c>
      <c r="K146" s="1">
        <v>2017</v>
      </c>
      <c r="L146" s="4">
        <f t="shared" si="72"/>
        <v>1.0020484409784924</v>
      </c>
      <c r="M146" s="4">
        <f t="shared" si="73"/>
        <v>0.8055319467577069</v>
      </c>
      <c r="N146" s="4">
        <f t="shared" si="74"/>
        <v>1.0097631072292714</v>
      </c>
      <c r="O146" s="4">
        <f t="shared" si="75"/>
        <v>1.1801892132548801</v>
      </c>
      <c r="P146" s="4">
        <f t="shared" si="76"/>
        <v>0.96192813175329928</v>
      </c>
      <c r="Q146" s="4">
        <f t="shared" si="77"/>
        <v>1.068826985142793</v>
      </c>
      <c r="R146" s="4">
        <f t="shared" si="78"/>
        <v>1.1111296463854858</v>
      </c>
    </row>
    <row r="147" spans="1:18" x14ac:dyDescent="0.25">
      <c r="A147" s="1">
        <v>1007</v>
      </c>
      <c r="B147" s="1">
        <v>2019</v>
      </c>
      <c r="C147" s="2">
        <v>3.4219256485812366E-4</v>
      </c>
      <c r="D147" s="2">
        <v>-1.9659310579299927E-2</v>
      </c>
      <c r="E147" s="2">
        <v>4.6071523684076965E-4</v>
      </c>
      <c r="F147" s="2">
        <v>6.9933533668518066E-2</v>
      </c>
      <c r="G147" s="2">
        <v>5.1077131181955338E-2</v>
      </c>
      <c r="H147" s="2">
        <v>1.0305490344762802E-2</v>
      </c>
      <c r="I147" s="2">
        <v>-4.0771484375E-2</v>
      </c>
      <c r="K147" s="1">
        <v>2018</v>
      </c>
      <c r="L147" s="4">
        <f t="shared" si="72"/>
        <v>1.0021625053503749</v>
      </c>
      <c r="M147" s="4">
        <f t="shared" si="73"/>
        <v>0.78985039335758622</v>
      </c>
      <c r="N147" s="4">
        <f t="shared" si="74"/>
        <v>1.0102279061656769</v>
      </c>
      <c r="O147" s="4">
        <f t="shared" si="75"/>
        <v>1.2564154455409271</v>
      </c>
      <c r="P147" s="4">
        <f t="shared" si="76"/>
        <v>1.0046981819967837</v>
      </c>
      <c r="Q147" s="4">
        <f t="shared" si="77"/>
        <v>1.0725499800609475</v>
      </c>
      <c r="R147" s="4">
        <f t="shared" si="78"/>
        <v>1.0675341819884294</v>
      </c>
    </row>
    <row r="148" spans="1:18" x14ac:dyDescent="0.25">
      <c r="A148" s="1">
        <v>1007</v>
      </c>
      <c r="B148" s="1">
        <v>2020</v>
      </c>
      <c r="C148" s="2">
        <v>8.542495925212279E-5</v>
      </c>
      <c r="D148" s="2">
        <v>-1.9659310579299927E-2</v>
      </c>
      <c r="E148" s="2">
        <v>4.8891321057453752E-4</v>
      </c>
      <c r="F148" s="2">
        <v>7.0145890116691589E-2</v>
      </c>
      <c r="G148" s="2">
        <v>5.1060918718576431E-2</v>
      </c>
      <c r="H148" s="2">
        <v>2.5413678959012032E-3</v>
      </c>
      <c r="I148" s="2">
        <v>-4.8519134521484375E-2</v>
      </c>
      <c r="K148" s="1">
        <v>2019</v>
      </c>
      <c r="L148" s="4">
        <f t="shared" si="72"/>
        <v>1.0025054965896645</v>
      </c>
      <c r="M148" s="4">
        <f t="shared" si="73"/>
        <v>0.77447411787726828</v>
      </c>
      <c r="N148" s="4">
        <f t="shared" si="74"/>
        <v>1.0106934407859411</v>
      </c>
      <c r="O148" s="4">
        <f t="shared" si="75"/>
        <v>1.3474262829384589</v>
      </c>
      <c r="P148" s="4">
        <f t="shared" si="76"/>
        <v>1.0573484491457337</v>
      </c>
      <c r="Q148" s="4">
        <f t="shared" si="77"/>
        <v>1.083660283759575</v>
      </c>
      <c r="R148" s="4">
        <f t="shared" si="78"/>
        <v>1.0248845804705624</v>
      </c>
    </row>
    <row r="149" spans="1:18" x14ac:dyDescent="0.25">
      <c r="A149" s="1">
        <v>1007</v>
      </c>
      <c r="B149" s="1">
        <v>2021</v>
      </c>
      <c r="C149" s="2">
        <v>8.9019195002038032E-5</v>
      </c>
      <c r="D149" s="2">
        <v>-1.9659310579299927E-2</v>
      </c>
      <c r="E149" s="2">
        <v>5.2014237735420465E-4</v>
      </c>
      <c r="F149" s="2">
        <v>6.3140362501144409E-2</v>
      </c>
      <c r="G149" s="2">
        <v>4.4090215116739273E-2</v>
      </c>
      <c r="H149" s="2">
        <v>2.6303443592041731E-3</v>
      </c>
      <c r="I149" s="2">
        <v>-4.1460990905761719E-2</v>
      </c>
      <c r="K149" s="1">
        <v>2020</v>
      </c>
      <c r="L149" s="4">
        <f t="shared" si="72"/>
        <v>1.0025911392388185</v>
      </c>
      <c r="M149" s="4">
        <f t="shared" si="73"/>
        <v>0.75939717737182011</v>
      </c>
      <c r="N149" s="4">
        <f t="shared" si="74"/>
        <v>1.0111877029767942</v>
      </c>
      <c r="O149" s="4">
        <f t="shared" si="75"/>
        <v>1.4453365570269487</v>
      </c>
      <c r="P149" s="4">
        <f t="shared" si="76"/>
        <v>1.1127397638293717</v>
      </c>
      <c r="Q149" s="4">
        <f t="shared" si="77"/>
        <v>1.0864177656186087</v>
      </c>
      <c r="R149" s="4">
        <f t="shared" si="78"/>
        <v>0.97634513545095669</v>
      </c>
    </row>
    <row r="150" spans="1:18" x14ac:dyDescent="0.25">
      <c r="A150" s="1">
        <v>1007</v>
      </c>
      <c r="B150" s="1">
        <v>2022</v>
      </c>
      <c r="C150" s="2">
        <v>2.8241085237823427E-4</v>
      </c>
      <c r="D150" s="2">
        <v>-1.9659310579299927E-2</v>
      </c>
      <c r="E150" s="2">
        <v>4.7140716924332082E-4</v>
      </c>
      <c r="F150" s="2">
        <v>5.1531501114368439E-2</v>
      </c>
      <c r="G150" s="2">
        <v>3.2626006752252579E-2</v>
      </c>
      <c r="H150" s="2">
        <v>8.2577085122466087E-3</v>
      </c>
      <c r="I150" s="2">
        <v>-2.4367332458496094E-2</v>
      </c>
      <c r="K150" s="1">
        <v>2021</v>
      </c>
      <c r="L150" s="4">
        <f t="shared" si="72"/>
        <v>1.0026803930675428</v>
      </c>
      <c r="M150" s="4">
        <f t="shared" si="73"/>
        <v>0.7446137445895582</v>
      </c>
      <c r="N150" s="4">
        <f t="shared" si="74"/>
        <v>1.0117138013637437</v>
      </c>
      <c r="O150" s="4">
        <f t="shared" si="75"/>
        <v>1.5395383032377199</v>
      </c>
      <c r="P150" s="4">
        <f t="shared" si="76"/>
        <v>1.1628983250604417</v>
      </c>
      <c r="Q150" s="4">
        <f t="shared" si="77"/>
        <v>1.0892791800630395</v>
      </c>
      <c r="R150" s="4">
        <f t="shared" si="78"/>
        <v>0.93669259557581042</v>
      </c>
    </row>
    <row r="151" spans="1:18" x14ac:dyDescent="0.25">
      <c r="A151" s="1">
        <v>1007</v>
      </c>
      <c r="B151" s="1">
        <v>2023</v>
      </c>
      <c r="C151" s="2">
        <v>4.3142223148606718E-5</v>
      </c>
      <c r="D151" s="2">
        <v>-1.9659310579299927E-2</v>
      </c>
      <c r="E151" s="2">
        <v>6.0932443011552095E-4</v>
      </c>
      <c r="F151" s="2">
        <v>3.8798429071903229E-2</v>
      </c>
      <c r="G151" s="2">
        <v>1.9791584461927414E-2</v>
      </c>
      <c r="H151" s="2">
        <v>1.2515441048890352E-3</v>
      </c>
      <c r="I151" s="2">
        <v>-1.8541336059570313E-2</v>
      </c>
      <c r="K151" s="1">
        <v>2022</v>
      </c>
      <c r="L151" s="4">
        <f t="shared" si="72"/>
        <v>1.0029636008806095</v>
      </c>
      <c r="M151" s="4">
        <f t="shared" si="73"/>
        <v>0.73011810571980995</v>
      </c>
      <c r="N151" s="4">
        <f t="shared" si="74"/>
        <v>1.012190842934503</v>
      </c>
      <c r="O151" s="4">
        <f t="shared" si="75"/>
        <v>1.6209527108418915</v>
      </c>
      <c r="P151" s="4">
        <f t="shared" si="76"/>
        <v>1.2014647672032053</v>
      </c>
      <c r="Q151" s="4">
        <f t="shared" si="77"/>
        <v>1.0983113712964954</v>
      </c>
      <c r="R151" s="4">
        <f t="shared" si="78"/>
        <v>0.91414373914789571</v>
      </c>
    </row>
    <row r="152" spans="1:18" x14ac:dyDescent="0.25">
      <c r="A152" s="1"/>
      <c r="B152" s="1"/>
      <c r="K152" s="1">
        <v>2023</v>
      </c>
      <c r="L152" s="4">
        <f t="shared" si="72"/>
        <v>1.0030068718934859</v>
      </c>
      <c r="M152" s="4">
        <f t="shared" si="73"/>
        <v>0.71590465818452054</v>
      </c>
      <c r="N152" s="4">
        <f t="shared" si="74"/>
        <v>1.0128077834824281</v>
      </c>
      <c r="O152" s="4">
        <f t="shared" si="75"/>
        <v>1.6850790869352492</v>
      </c>
      <c r="P152" s="4">
        <f t="shared" si="76"/>
        <v>1.22548052969418</v>
      </c>
      <c r="Q152" s="4">
        <f t="shared" si="77"/>
        <v>1.0996868169544893</v>
      </c>
      <c r="R152" s="4">
        <f t="shared" si="78"/>
        <v>0.89735045889826115</v>
      </c>
    </row>
    <row r="153" spans="1:18" x14ac:dyDescent="0.25">
      <c r="B153" s="1" t="s">
        <v>10</v>
      </c>
      <c r="C153" s="2">
        <f>AVERAGE(C135:C151)</f>
        <v>1.7660942916443353E-4</v>
      </c>
      <c r="D153" s="2">
        <f t="shared" ref="D153:I153" si="79">AVERAGE(D135:D151)</f>
        <v>-1.9659310579299927E-2</v>
      </c>
      <c r="E153" s="2">
        <f t="shared" si="79"/>
        <v>7.4861514654270755E-4</v>
      </c>
      <c r="F153" s="2">
        <f t="shared" si="79"/>
        <v>3.0694852857028738E-2</v>
      </c>
      <c r="G153" s="2">
        <f t="shared" si="79"/>
        <v>1.1960766836316051E-2</v>
      </c>
      <c r="H153" s="2">
        <f t="shared" si="79"/>
        <v>5.5897310239208095E-3</v>
      </c>
      <c r="I153" s="2">
        <f t="shared" si="79"/>
        <v>-6.371105418485754E-3</v>
      </c>
      <c r="K153" s="2" t="s">
        <v>11</v>
      </c>
      <c r="L153" s="4">
        <f>AVERAGE(L135:L152)</f>
        <v>1.001281434869294</v>
      </c>
      <c r="M153" s="4">
        <f>AVERAGE(M135:M152)</f>
        <v>0.8505193783299525</v>
      </c>
      <c r="N153" s="4">
        <f t="shared" ref="N153:R153" si="80">AVERAGE(N135:N152)</f>
        <v>1.0077301851658658</v>
      </c>
      <c r="O153" s="4">
        <f t="shared" si="80"/>
        <v>1.1891723142349364</v>
      </c>
      <c r="P153" s="4">
        <f t="shared" si="80"/>
        <v>1.0031176746064165</v>
      </c>
      <c r="Q153" s="4">
        <f t="shared" si="80"/>
        <v>1.0426192483857639</v>
      </c>
      <c r="R153" s="4">
        <f t="shared" si="80"/>
        <v>1.0466462830262968</v>
      </c>
    </row>
    <row r="154" spans="1:18" x14ac:dyDescent="0.25">
      <c r="B154" s="1"/>
      <c r="C154" s="15">
        <f t="shared" ref="C154:I154" si="81">C153-L154</f>
        <v>-1.7970651008947236E-17</v>
      </c>
      <c r="D154" s="15">
        <f t="shared" si="81"/>
        <v>5.8980598183211441E-17</v>
      </c>
      <c r="E154" s="15">
        <f t="shared" si="81"/>
        <v>-1.3118846287074604E-17</v>
      </c>
      <c r="F154" s="15">
        <f t="shared" si="81"/>
        <v>0</v>
      </c>
      <c r="G154" s="15">
        <f t="shared" si="81"/>
        <v>3.4694469519536142E-17</v>
      </c>
      <c r="H154" s="15">
        <f t="shared" si="81"/>
        <v>1.0408340855860843E-17</v>
      </c>
      <c r="I154" s="15">
        <f t="shared" si="81"/>
        <v>1.3877787807814457E-17</v>
      </c>
      <c r="K154" s="2" t="s">
        <v>12</v>
      </c>
      <c r="L154" s="2">
        <f>LN(L152/L135)/17</f>
        <v>1.766094291644515E-4</v>
      </c>
      <c r="M154" s="2">
        <f>LN(M152/M135)/17</f>
        <v>-1.9659310579299986E-2</v>
      </c>
      <c r="N154" s="2">
        <f t="shared" ref="N154:Q154" si="82">LN(N152/N135)/17</f>
        <v>7.4861514654272067E-4</v>
      </c>
      <c r="O154" s="2">
        <f t="shared" si="82"/>
        <v>3.0694852857028731E-2</v>
      </c>
      <c r="P154" s="2">
        <f t="shared" si="82"/>
        <v>1.1960766836316016E-2</v>
      </c>
      <c r="Q154" s="2">
        <f t="shared" si="82"/>
        <v>5.5897310239207991E-3</v>
      </c>
      <c r="R154" s="2">
        <f>LN(R152/R135)/17</f>
        <v>-6.3711054184857679E-3</v>
      </c>
    </row>
    <row r="155" spans="1:18" x14ac:dyDescent="0.25">
      <c r="A155" s="1"/>
      <c r="B155" s="1"/>
      <c r="K155" s="2" t="s">
        <v>13</v>
      </c>
      <c r="L155" s="2">
        <f>LN(L152/L153)</f>
        <v>1.7217457634330572E-3</v>
      </c>
      <c r="M155" s="2">
        <f>LN(M152/M153)</f>
        <v>-0.17230019707482661</v>
      </c>
      <c r="N155" s="2">
        <f t="shared" ref="N155:R155" si="83">LN(N152/N153)</f>
        <v>5.0259971195422198E-3</v>
      </c>
      <c r="O155" s="2">
        <f t="shared" si="83"/>
        <v>0.34855496769857486</v>
      </c>
      <c r="P155" s="2">
        <f t="shared" si="83"/>
        <v>0.2002202114808353</v>
      </c>
      <c r="Q155" s="2">
        <f t="shared" si="83"/>
        <v>5.3289372316740649E-2</v>
      </c>
      <c r="R155" s="2">
        <f t="shared" si="83"/>
        <v>-0.15389982836103372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1.0671688942238688E-3</v>
      </c>
      <c r="D157" s="2">
        <v>-1.9659310579299927E-2</v>
      </c>
      <c r="E157" s="2">
        <v>4.1479858919046819E-4</v>
      </c>
      <c r="F157" s="2">
        <v>7.5230002403259277E-4</v>
      </c>
      <c r="G157" s="2">
        <v>-1.7425043508410454E-2</v>
      </c>
      <c r="H157" s="2">
        <v>2.3566164076328278E-2</v>
      </c>
      <c r="I157" s="2">
        <v>4.0991783142089844E-2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8.1791094271466136E-4</v>
      </c>
      <c r="D158" s="2">
        <v>-1.9659310579299927E-2</v>
      </c>
      <c r="E158" s="2">
        <v>6.0329912230372429E-4</v>
      </c>
      <c r="F158" s="2">
        <v>1.202702522277832E-3</v>
      </c>
      <c r="G158" s="2">
        <v>-1.7035398632287979E-2</v>
      </c>
      <c r="H158" s="2">
        <v>1.7586441710591316E-2</v>
      </c>
      <c r="I158" s="2">
        <v>3.4621238708496094E-2</v>
      </c>
      <c r="K158" s="1">
        <v>2007</v>
      </c>
      <c r="L158" s="4">
        <f t="shared" ref="L158:L174" si="84">L157*EXP(C157)</f>
        <v>1.0010677385215598</v>
      </c>
      <c r="M158" s="4">
        <f t="shared" ref="M158:M174" si="85">M157*EXP(D157)</f>
        <v>0.98053267351687357</v>
      </c>
      <c r="N158" s="4">
        <f t="shared" ref="N158:N174" si="86">N157*EXP(E157)</f>
        <v>1.0004148846300214</v>
      </c>
      <c r="O158" s="4">
        <f t="shared" ref="O158:O174" si="87">O157*EXP(F157)</f>
        <v>1.0007525830726705</v>
      </c>
      <c r="P158" s="4">
        <f t="shared" ref="P158:P174" si="88">P157*EXP(G157)</f>
        <v>0.98272589458968407</v>
      </c>
      <c r="Q158" s="4">
        <f t="shared" ref="Q158:Q174" si="89">Q157*EXP(H157)</f>
        <v>1.0238460403332019</v>
      </c>
      <c r="R158" s="4">
        <f t="shared" ref="R158:R174" si="90">R157*EXP(I157)</f>
        <v>1.0418435448299361</v>
      </c>
    </row>
    <row r="159" spans="1:18" x14ac:dyDescent="0.25">
      <c r="A159" s="1">
        <v>1008</v>
      </c>
      <c r="B159" s="1">
        <v>2009</v>
      </c>
      <c r="C159" s="2">
        <v>7.3091255035251379E-4</v>
      </c>
      <c r="D159" s="2">
        <v>-1.9659310579299927E-2</v>
      </c>
      <c r="E159" s="2">
        <v>4.0047039510682225E-4</v>
      </c>
      <c r="F159" s="2">
        <v>1.9180476665496826E-3</v>
      </c>
      <c r="G159" s="2">
        <v>-1.6609879210591316E-2</v>
      </c>
      <c r="H159" s="2">
        <v>1.5389745123684406E-2</v>
      </c>
      <c r="I159" s="2">
        <v>3.1999588012695313E-2</v>
      </c>
      <c r="K159" s="1">
        <v>2008</v>
      </c>
      <c r="L159" s="4">
        <f t="shared" si="84"/>
        <v>1.0018868577169073</v>
      </c>
      <c r="M159" s="4">
        <f t="shared" si="85"/>
        <v>0.9614443238341478</v>
      </c>
      <c r="N159" s="4">
        <f t="shared" si="86"/>
        <v>1.0010186161488943</v>
      </c>
      <c r="O159" s="4">
        <f t="shared" si="87"/>
        <v>1.0019569148097454</v>
      </c>
      <c r="P159" s="4">
        <f t="shared" si="88"/>
        <v>0.96612655682899506</v>
      </c>
      <c r="Q159" s="4">
        <f t="shared" si="89"/>
        <v>1.0420111103381171</v>
      </c>
      <c r="R159" s="4">
        <f t="shared" si="90"/>
        <v>1.0785451199950786</v>
      </c>
    </row>
    <row r="160" spans="1:18" x14ac:dyDescent="0.25">
      <c r="A160" s="1">
        <v>1008</v>
      </c>
      <c r="B160" s="1">
        <v>2010</v>
      </c>
      <c r="C160" s="2">
        <v>5.483624991029501E-4</v>
      </c>
      <c r="D160" s="2">
        <v>-1.9659310579299927E-2</v>
      </c>
      <c r="E160" s="2">
        <v>3.8312131073325872E-4</v>
      </c>
      <c r="F160" s="2">
        <v>3.0465424060821533E-3</v>
      </c>
      <c r="G160" s="2">
        <v>-1.5681283548474312E-2</v>
      </c>
      <c r="H160" s="2">
        <v>1.1402090080082417E-2</v>
      </c>
      <c r="I160" s="2">
        <v>2.7083396911621094E-2</v>
      </c>
      <c r="K160" s="1">
        <v>2009</v>
      </c>
      <c r="L160" s="4">
        <f t="shared" si="84"/>
        <v>1.0026194170810494</v>
      </c>
      <c r="M160" s="4">
        <f t="shared" si="85"/>
        <v>0.94272757328671974</v>
      </c>
      <c r="N160" s="4">
        <f t="shared" si="86"/>
        <v>1.0014195747502788</v>
      </c>
      <c r="O160" s="4">
        <f t="shared" si="87"/>
        <v>1.0038805601641785</v>
      </c>
      <c r="P160" s="4">
        <f t="shared" si="88"/>
        <v>0.95021184800176628</v>
      </c>
      <c r="Q160" s="4">
        <f t="shared" si="89"/>
        <v>1.058171428374838</v>
      </c>
      <c r="R160" s="4">
        <f t="shared" si="90"/>
        <v>1.1136162578604731</v>
      </c>
    </row>
    <row r="161" spans="1:18" x14ac:dyDescent="0.25">
      <c r="A161" s="1">
        <v>1008</v>
      </c>
      <c r="B161" s="1">
        <v>2011</v>
      </c>
      <c r="C161" s="2">
        <v>-1.9633969350252301E-4</v>
      </c>
      <c r="D161" s="2">
        <v>-1.9659310579299927E-2</v>
      </c>
      <c r="E161" s="2">
        <v>4.5566662447527051E-4</v>
      </c>
      <c r="F161" s="2">
        <v>4.8085153102874756E-3</v>
      </c>
      <c r="G161" s="2">
        <v>-1.4591468498110771E-2</v>
      </c>
      <c r="H161" s="2">
        <v>-4.0894141420722008E-3</v>
      </c>
      <c r="I161" s="2">
        <v>1.0502815246582031E-2</v>
      </c>
      <c r="K161" s="1">
        <v>2010</v>
      </c>
      <c r="L161" s="4">
        <f t="shared" si="84"/>
        <v>1.0031693667423536</v>
      </c>
      <c r="M161" s="4">
        <f t="shared" si="85"/>
        <v>0.92437518783290162</v>
      </c>
      <c r="N161" s="4">
        <f t="shared" si="86"/>
        <v>1.0018033134348912</v>
      </c>
      <c r="O161" s="4">
        <f t="shared" si="87"/>
        <v>1.0069435883148321</v>
      </c>
      <c r="P161" s="4">
        <f t="shared" si="88"/>
        <v>0.93542752809577268</v>
      </c>
      <c r="Q161" s="4">
        <f t="shared" si="89"/>
        <v>1.0703058416946043</v>
      </c>
      <c r="R161" s="4">
        <f t="shared" si="90"/>
        <v>1.1441889058020367</v>
      </c>
    </row>
    <row r="162" spans="1:18" x14ac:dyDescent="0.25">
      <c r="A162" s="1">
        <v>1008</v>
      </c>
      <c r="B162" s="1">
        <v>2012</v>
      </c>
      <c r="C162" s="2">
        <v>7.073816959746182E-4</v>
      </c>
      <c r="D162" s="2">
        <v>-1.9659310579299927E-2</v>
      </c>
      <c r="E162" s="2">
        <v>5.2439398132264614E-4</v>
      </c>
      <c r="F162" s="2">
        <v>7.5141489505767822E-3</v>
      </c>
      <c r="G162" s="2">
        <v>-1.0913386009633541E-2</v>
      </c>
      <c r="H162" s="2">
        <v>1.4751137234270573E-2</v>
      </c>
      <c r="I162" s="2">
        <v>2.5664329528808594E-2</v>
      </c>
      <c r="K162" s="1">
        <v>2011</v>
      </c>
      <c r="L162" s="4">
        <f t="shared" si="84"/>
        <v>1.0029724241108169</v>
      </c>
      <c r="M162" s="4">
        <f t="shared" si="85"/>
        <v>0.90638007425845724</v>
      </c>
      <c r="N162" s="4">
        <f t="shared" si="86"/>
        <v>1.0022599057881603</v>
      </c>
      <c r="O162" s="4">
        <f t="shared" si="87"/>
        <v>1.0117971518411712</v>
      </c>
      <c r="P162" s="4">
        <f t="shared" si="88"/>
        <v>0.92187736558598177</v>
      </c>
      <c r="Q162" s="4">
        <f t="shared" si="89"/>
        <v>1.0659378551893928</v>
      </c>
      <c r="R162" s="4">
        <f t="shared" si="90"/>
        <v>1.1562694392430479</v>
      </c>
    </row>
    <row r="163" spans="1:18" x14ac:dyDescent="0.25">
      <c r="A163" s="1">
        <v>1008</v>
      </c>
      <c r="B163" s="1">
        <v>2013</v>
      </c>
      <c r="C163" s="2">
        <v>8.0252683255821466E-4</v>
      </c>
      <c r="D163" s="2">
        <v>-1.9659310579299927E-2</v>
      </c>
      <c r="E163" s="2">
        <v>4.2407400906085968E-4</v>
      </c>
      <c r="F163" s="2">
        <v>1.1560797691345215E-2</v>
      </c>
      <c r="G163" s="2">
        <v>-6.8719121627509594E-3</v>
      </c>
      <c r="H163" s="2">
        <v>1.6613250598311424E-2</v>
      </c>
      <c r="I163" s="2">
        <v>2.3484230041503906E-2</v>
      </c>
      <c r="K163" s="1">
        <v>2012</v>
      </c>
      <c r="L163" s="4">
        <f t="shared" si="84"/>
        <v>1.0036821594424961</v>
      </c>
      <c r="M163" s="4">
        <f t="shared" si="85"/>
        <v>0.88873527743506742</v>
      </c>
      <c r="N163" s="4">
        <f t="shared" si="86"/>
        <v>1.0027856226798164</v>
      </c>
      <c r="O163" s="4">
        <f t="shared" si="87"/>
        <v>1.0194285822930411</v>
      </c>
      <c r="P163" s="4">
        <f t="shared" si="88"/>
        <v>0.91187126159151777</v>
      </c>
      <c r="Q163" s="4">
        <f t="shared" si="89"/>
        <v>1.0817781950561951</v>
      </c>
      <c r="R163" s="4">
        <f t="shared" si="90"/>
        <v>1.1863283907116111</v>
      </c>
    </row>
    <row r="164" spans="1:18" x14ac:dyDescent="0.25">
      <c r="A164" s="1">
        <v>1008</v>
      </c>
      <c r="B164" s="1">
        <v>2014</v>
      </c>
      <c r="C164" s="2">
        <v>7.5055402703583241E-4</v>
      </c>
      <c r="D164" s="2">
        <v>-1.9659310579299927E-2</v>
      </c>
      <c r="E164" s="2">
        <v>3.9346015546470881E-4</v>
      </c>
      <c r="F164" s="2">
        <v>1.7367839813232422E-2</v>
      </c>
      <c r="G164" s="2">
        <v>-1.1474565835669637E-3</v>
      </c>
      <c r="H164" s="2">
        <v>1.5404455363750458E-2</v>
      </c>
      <c r="I164" s="2">
        <v>1.6552925109863281E-2</v>
      </c>
      <c r="K164" s="1">
        <v>2013</v>
      </c>
      <c r="L164" s="4">
        <f t="shared" si="84"/>
        <v>1.0044879646036922</v>
      </c>
      <c r="M164" s="4">
        <f t="shared" si="85"/>
        <v>0.87143397763216701</v>
      </c>
      <c r="N164" s="4">
        <f t="shared" si="86"/>
        <v>1.0032109681816663</v>
      </c>
      <c r="O164" s="4">
        <f t="shared" si="87"/>
        <v>1.0312823775346687</v>
      </c>
      <c r="P164" s="4">
        <f t="shared" si="88"/>
        <v>0.90562644387253421</v>
      </c>
      <c r="Q164" s="4">
        <f t="shared" si="89"/>
        <v>1.0999001628954899</v>
      </c>
      <c r="R164" s="4">
        <f t="shared" si="90"/>
        <v>1.2145181109189935</v>
      </c>
    </row>
    <row r="165" spans="1:18" x14ac:dyDescent="0.25">
      <c r="A165" s="1">
        <v>1008</v>
      </c>
      <c r="B165" s="1">
        <v>2015</v>
      </c>
      <c r="C165" s="2">
        <v>8.1234792014583945E-4</v>
      </c>
      <c r="D165" s="2">
        <v>-1.9659310579299927E-2</v>
      </c>
      <c r="E165" s="2">
        <v>4.5299052726477385E-4</v>
      </c>
      <c r="F165" s="2">
        <v>2.5179147720336914E-2</v>
      </c>
      <c r="G165" s="2">
        <v>6.7851757630705833E-3</v>
      </c>
      <c r="H165" s="2">
        <v>1.6564063727855682E-2</v>
      </c>
      <c r="I165" s="2">
        <v>9.7780227661132813E-3</v>
      </c>
      <c r="K165" s="1">
        <v>2014</v>
      </c>
      <c r="L165" s="4">
        <f t="shared" si="84"/>
        <v>1.005242170091212</v>
      </c>
      <c r="M165" s="4">
        <f t="shared" si="85"/>
        <v>0.8544694878811121</v>
      </c>
      <c r="N165" s="4">
        <f t="shared" si="86"/>
        <v>1.0036057693893499</v>
      </c>
      <c r="O165" s="4">
        <f t="shared" si="87"/>
        <v>1.0493499680190559</v>
      </c>
      <c r="P165" s="4">
        <f t="shared" si="88"/>
        <v>0.90458787281881037</v>
      </c>
      <c r="Q165" s="4">
        <f t="shared" si="89"/>
        <v>1.1169747001894765</v>
      </c>
      <c r="R165" s="4">
        <f t="shared" si="90"/>
        <v>1.2347892487120986</v>
      </c>
    </row>
    <row r="166" spans="1:18" x14ac:dyDescent="0.25">
      <c r="A166" s="1">
        <v>1008</v>
      </c>
      <c r="B166" s="1">
        <v>2016</v>
      </c>
      <c r="C166" s="2">
        <v>8.7703444296494126E-4</v>
      </c>
      <c r="D166" s="2">
        <v>-1.9659310579299927E-2</v>
      </c>
      <c r="E166" s="2">
        <v>3.8020158535800874E-4</v>
      </c>
      <c r="F166" s="2">
        <v>3.4681379795074463E-2</v>
      </c>
      <c r="G166" s="2">
        <v>1.6279304400086403E-2</v>
      </c>
      <c r="H166" s="2">
        <v>1.7772411927580833E-2</v>
      </c>
      <c r="I166" s="2">
        <v>1.4934539794921875E-3</v>
      </c>
      <c r="K166" s="1">
        <v>2015</v>
      </c>
      <c r="L166" s="4">
        <f t="shared" si="84"/>
        <v>1.0060591082514105</v>
      </c>
      <c r="M166" s="4">
        <f t="shared" si="85"/>
        <v>0.83783525139066062</v>
      </c>
      <c r="N166" s="4">
        <f t="shared" si="86"/>
        <v>1.004060496281703</v>
      </c>
      <c r="O166" s="4">
        <f t="shared" si="87"/>
        <v>1.0761071538079972</v>
      </c>
      <c r="P166" s="4">
        <f t="shared" si="88"/>
        <v>0.91074653068909939</v>
      </c>
      <c r="Q166" s="4">
        <f t="shared" si="89"/>
        <v>1.1356304210375527</v>
      </c>
      <c r="R166" s="4">
        <f t="shared" si="90"/>
        <v>1.2469222678968601</v>
      </c>
    </row>
    <row r="167" spans="1:18" x14ac:dyDescent="0.25">
      <c r="A167" s="1">
        <v>1008</v>
      </c>
      <c r="B167" s="1">
        <v>2017</v>
      </c>
      <c r="C167" s="2">
        <v>9.512042161077261E-4</v>
      </c>
      <c r="D167" s="2">
        <v>-1.9659310579299927E-2</v>
      </c>
      <c r="E167" s="2">
        <v>6.5982097294181585E-4</v>
      </c>
      <c r="F167" s="2">
        <v>4.4545739889144897E-2</v>
      </c>
      <c r="G167" s="2">
        <v>2.6497455313801765E-2</v>
      </c>
      <c r="H167" s="2">
        <v>1.9156632944941521E-2</v>
      </c>
      <c r="I167" s="2">
        <v>-7.3404312133789063E-3</v>
      </c>
      <c r="K167" s="1">
        <v>2016</v>
      </c>
      <c r="L167" s="4">
        <f t="shared" si="84"/>
        <v>1.006941843779154</v>
      </c>
      <c r="M167" s="4">
        <f t="shared" si="85"/>
        <v>0.82152483901276629</v>
      </c>
      <c r="N167" s="4">
        <f t="shared" si="86"/>
        <v>1.0044423142534844</v>
      </c>
      <c r="O167" s="4">
        <f t="shared" si="87"/>
        <v>1.1140827514330658</v>
      </c>
      <c r="P167" s="4">
        <f t="shared" si="88"/>
        <v>0.9256941893237095</v>
      </c>
      <c r="Q167" s="4">
        <f t="shared" si="89"/>
        <v>1.1559937292374356</v>
      </c>
      <c r="R167" s="4">
        <f t="shared" si="90"/>
        <v>1.2487858801831764</v>
      </c>
    </row>
    <row r="168" spans="1:18" x14ac:dyDescent="0.25">
      <c r="A168" s="1">
        <v>1008</v>
      </c>
      <c r="B168" s="1">
        <v>2018</v>
      </c>
      <c r="C168" s="2">
        <v>9.2435360420495272E-4</v>
      </c>
      <c r="D168" s="2">
        <v>-1.9659310579299927E-2</v>
      </c>
      <c r="E168" s="2">
        <v>6.2384252669289708E-4</v>
      </c>
      <c r="F168" s="2">
        <v>5.2349567413330078E-2</v>
      </c>
      <c r="G168" s="2">
        <v>3.4238453954458237E-2</v>
      </c>
      <c r="H168" s="2">
        <v>1.8559221178293228E-2</v>
      </c>
      <c r="I168" s="2">
        <v>-1.5680313110351563E-2</v>
      </c>
      <c r="K168" s="1">
        <v>2017</v>
      </c>
      <c r="L168" s="4">
        <f t="shared" si="84"/>
        <v>1.0079001067859861</v>
      </c>
      <c r="M168" s="4">
        <f t="shared" si="85"/>
        <v>0.8055319467577069</v>
      </c>
      <c r="N168" s="4">
        <f t="shared" si="86"/>
        <v>1.0051052850555062</v>
      </c>
      <c r="O168" s="4">
        <f t="shared" si="87"/>
        <v>1.1648323391741378</v>
      </c>
      <c r="P168" s="4">
        <f t="shared" si="88"/>
        <v>0.95055059111646323</v>
      </c>
      <c r="Q168" s="4">
        <f t="shared" si="89"/>
        <v>1.1783521490688618</v>
      </c>
      <c r="R168" s="4">
        <f t="shared" si="90"/>
        <v>1.2396528146579771</v>
      </c>
    </row>
    <row r="169" spans="1:18" x14ac:dyDescent="0.25">
      <c r="A169" s="1">
        <v>1008</v>
      </c>
      <c r="B169" s="1">
        <v>2019</v>
      </c>
      <c r="C169" s="2">
        <v>8.3423760952427983E-4</v>
      </c>
      <c r="D169" s="2">
        <v>-1.9659310579299927E-2</v>
      </c>
      <c r="E169" s="2">
        <v>4.3313880451023579E-4</v>
      </c>
      <c r="F169" s="2">
        <v>5.5461719632148743E-2</v>
      </c>
      <c r="G169" s="2">
        <v>3.7069786339998245E-2</v>
      </c>
      <c r="H169" s="2">
        <v>1.6672113910317421E-2</v>
      </c>
      <c r="I169" s="2">
        <v>-2.0397186279296875E-2</v>
      </c>
      <c r="K169" s="1">
        <v>2018</v>
      </c>
      <c r="L169" s="4">
        <f t="shared" si="84"/>
        <v>1.0088321936049107</v>
      </c>
      <c r="M169" s="4">
        <f t="shared" si="85"/>
        <v>0.78985039335758622</v>
      </c>
      <c r="N169" s="4">
        <f t="shared" si="86"/>
        <v>1.0057325080999902</v>
      </c>
      <c r="O169" s="4">
        <f t="shared" si="87"/>
        <v>1.2274351265174057</v>
      </c>
      <c r="P169" s="4">
        <f t="shared" si="88"/>
        <v>0.9836595390289683</v>
      </c>
      <c r="Q169" s="4">
        <f t="shared" si="89"/>
        <v>1.2004256471075239</v>
      </c>
      <c r="R169" s="4">
        <f t="shared" si="90"/>
        <v>1.2203662750331499</v>
      </c>
    </row>
    <row r="170" spans="1:18" x14ac:dyDescent="0.25">
      <c r="A170" s="1">
        <v>1008</v>
      </c>
      <c r="B170" s="1">
        <v>2020</v>
      </c>
      <c r="C170" s="2">
        <v>8.7010709103196859E-4</v>
      </c>
      <c r="D170" s="2">
        <v>-1.9659310579299927E-2</v>
      </c>
      <c r="E170" s="2">
        <v>4.1262220474891365E-4</v>
      </c>
      <c r="F170" s="2">
        <v>5.2663803100585938E-2</v>
      </c>
      <c r="G170" s="2">
        <v>3.4287221729755402E-2</v>
      </c>
      <c r="H170" s="2">
        <v>1.7214424908161163E-2</v>
      </c>
      <c r="I170" s="2">
        <v>-1.7072677612304688E-2</v>
      </c>
      <c r="K170" s="1">
        <v>2019</v>
      </c>
      <c r="L170" s="4">
        <f t="shared" si="84"/>
        <v>1.0096741505097426</v>
      </c>
      <c r="M170" s="4">
        <f t="shared" si="85"/>
        <v>0.77447411787726828</v>
      </c>
      <c r="N170" s="4">
        <f t="shared" si="86"/>
        <v>1.0061682242321761</v>
      </c>
      <c r="O170" s="4">
        <f t="shared" si="87"/>
        <v>1.2974339755074407</v>
      </c>
      <c r="P170" s="4">
        <f t="shared" si="88"/>
        <v>1.0208078744909641</v>
      </c>
      <c r="Q170" s="4">
        <f t="shared" si="89"/>
        <v>1.2206070460628267</v>
      </c>
      <c r="R170" s="4">
        <f t="shared" si="90"/>
        <v>1.1957263832930067</v>
      </c>
    </row>
    <row r="171" spans="1:18" x14ac:dyDescent="0.25">
      <c r="A171" s="1">
        <v>1008</v>
      </c>
      <c r="B171" s="1">
        <v>2021</v>
      </c>
      <c r="C171" s="2">
        <v>3.2992931664921343E-4</v>
      </c>
      <c r="D171" s="2">
        <v>-9.8296552896499634E-3</v>
      </c>
      <c r="E171" s="2">
        <v>3.5935045161750168E-5</v>
      </c>
      <c r="F171" s="2">
        <v>2.3683890700340271E-2</v>
      </c>
      <c r="G171" s="2">
        <v>1.4220099896192551E-2</v>
      </c>
      <c r="H171" s="2">
        <v>6.4864587038755417E-3</v>
      </c>
      <c r="I171" s="2">
        <v>-7.7333450317382813E-3</v>
      </c>
      <c r="K171" s="1">
        <v>2020</v>
      </c>
      <c r="L171" s="4">
        <f t="shared" si="84"/>
        <v>1.0105530574638688</v>
      </c>
      <c r="M171" s="4">
        <f t="shared" si="85"/>
        <v>0.75939717737182011</v>
      </c>
      <c r="N171" s="4">
        <f t="shared" si="86"/>
        <v>1.0065834772486231</v>
      </c>
      <c r="O171" s="4">
        <f t="shared" si="87"/>
        <v>1.367592988540643</v>
      </c>
      <c r="P171" s="4">
        <f t="shared" si="88"/>
        <v>1.0564154952900726</v>
      </c>
      <c r="Q171" s="4">
        <f t="shared" si="89"/>
        <v>1.2418009918179105</v>
      </c>
      <c r="R171" s="4">
        <f t="shared" si="90"/>
        <v>1.1754854077085766</v>
      </c>
    </row>
    <row r="172" spans="1:18" x14ac:dyDescent="0.25">
      <c r="A172" s="1">
        <v>1008</v>
      </c>
      <c r="B172" s="1">
        <v>2022</v>
      </c>
      <c r="C172" s="2">
        <v>6.1869545606896281E-4</v>
      </c>
      <c r="D172" s="2">
        <v>-1.9659310579299927E-2</v>
      </c>
      <c r="E172" s="2">
        <v>3.9069115882739425E-4</v>
      </c>
      <c r="F172" s="2">
        <v>4.024738073348999E-2</v>
      </c>
      <c r="G172" s="2">
        <v>2.1597456187009811E-2</v>
      </c>
      <c r="H172" s="2">
        <v>1.2139893136918545E-2</v>
      </c>
      <c r="I172" s="2">
        <v>-9.4575881958007813E-3</v>
      </c>
      <c r="K172" s="1">
        <v>2021</v>
      </c>
      <c r="L172" s="4">
        <f t="shared" si="84"/>
        <v>1.0108865235506497</v>
      </c>
      <c r="M172" s="4">
        <f t="shared" si="85"/>
        <v>0.75196913226114004</v>
      </c>
      <c r="N172" s="4">
        <f t="shared" si="86"/>
        <v>1.0066196495212594</v>
      </c>
      <c r="O172" s="4">
        <f t="shared" si="87"/>
        <v>1.4003695171765436</v>
      </c>
      <c r="P172" s="4">
        <f t="shared" si="88"/>
        <v>1.0715451467949386</v>
      </c>
      <c r="Q172" s="4">
        <f t="shared" si="89"/>
        <v>1.2498820631036966</v>
      </c>
      <c r="R172" s="4">
        <f t="shared" si="90"/>
        <v>1.1664300327697865</v>
      </c>
    </row>
    <row r="173" spans="1:18" x14ac:dyDescent="0.25">
      <c r="A173" s="1">
        <v>1008</v>
      </c>
      <c r="B173" s="1">
        <v>2023</v>
      </c>
      <c r="C173" s="2">
        <v>5.7065847795456648E-4</v>
      </c>
      <c r="D173" s="2">
        <v>-1.9659310579299927E-2</v>
      </c>
      <c r="E173" s="2">
        <v>4.3482580804266036E-4</v>
      </c>
      <c r="F173" s="2">
        <v>3.0302535742521286E-2</v>
      </c>
      <c r="G173" s="2">
        <v>1.1648709885776043E-2</v>
      </c>
      <c r="H173" s="2">
        <v>1.116782333701849E-2</v>
      </c>
      <c r="I173" s="2">
        <v>-4.8160552978515625E-4</v>
      </c>
      <c r="K173" s="1">
        <v>2022</v>
      </c>
      <c r="L173" s="4">
        <f t="shared" si="84"/>
        <v>1.0115121479649063</v>
      </c>
      <c r="M173" s="4">
        <f t="shared" si="85"/>
        <v>0.73733030365817909</v>
      </c>
      <c r="N173" s="4">
        <f t="shared" si="86"/>
        <v>1.0070130037536362</v>
      </c>
      <c r="O173" s="4">
        <f t="shared" si="87"/>
        <v>1.4578802882175415</v>
      </c>
      <c r="P173" s="4">
        <f t="shared" si="88"/>
        <v>1.094939516237992</v>
      </c>
      <c r="Q173" s="4">
        <f t="shared" si="89"/>
        <v>1.2651479735577482</v>
      </c>
      <c r="R173" s="4">
        <f t="shared" si="90"/>
        <v>1.1554504200286211</v>
      </c>
    </row>
    <row r="174" spans="1:18" x14ac:dyDescent="0.25">
      <c r="A174" s="1"/>
      <c r="B174" s="1"/>
      <c r="K174" s="1">
        <v>2023</v>
      </c>
      <c r="L174" s="4">
        <f t="shared" si="84"/>
        <v>1.0120895406790511</v>
      </c>
      <c r="M174" s="4">
        <f t="shared" si="85"/>
        <v>0.72297645391096255</v>
      </c>
      <c r="N174" s="4">
        <f t="shared" si="86"/>
        <v>1.0074509742102309</v>
      </c>
      <c r="O174" s="4">
        <f t="shared" si="87"/>
        <v>1.5027339149118986</v>
      </c>
      <c r="P174" s="4">
        <f t="shared" si="88"/>
        <v>1.1077687258067155</v>
      </c>
      <c r="Q174" s="4">
        <f t="shared" si="89"/>
        <v>1.2793561119413959</v>
      </c>
      <c r="R174" s="4">
        <f t="shared" si="90"/>
        <v>1.1548940826952641</v>
      </c>
    </row>
    <row r="175" spans="1:18" x14ac:dyDescent="0.25">
      <c r="B175" s="1" t="s">
        <v>10</v>
      </c>
      <c r="C175" s="2">
        <f>AVERAGE(C157:C173)</f>
        <v>7.0688505194779923E-4</v>
      </c>
      <c r="D175" s="2">
        <f t="shared" ref="D175:I175" si="91">AVERAGE(D157:D173)</f>
        <v>-1.9081095562261695E-2</v>
      </c>
      <c r="E175" s="2">
        <f t="shared" si="91"/>
        <v>4.3666781301212991E-4</v>
      </c>
      <c r="F175" s="2">
        <f t="shared" si="91"/>
        <v>2.3958003477138633E-2</v>
      </c>
      <c r="G175" s="2">
        <f t="shared" si="91"/>
        <v>6.0204609009601616E-3</v>
      </c>
      <c r="H175" s="2">
        <f t="shared" si="91"/>
        <v>1.4491583165877005E-2</v>
      </c>
      <c r="I175" s="2">
        <f t="shared" si="91"/>
        <v>8.4710962632123157E-3</v>
      </c>
      <c r="K175" s="2" t="s">
        <v>11</v>
      </c>
      <c r="L175" s="4">
        <f>AVERAGE(L157:L174)</f>
        <v>1.0060875983833204</v>
      </c>
      <c r="M175" s="4">
        <f>AVERAGE(M157:M174)</f>
        <v>0.85172156618197437</v>
      </c>
      <c r="N175" s="4">
        <f t="shared" ref="N175:R175" si="92">AVERAGE(N157:N174)</f>
        <v>1.0038719215366494</v>
      </c>
      <c r="O175" s="4">
        <f t="shared" si="92"/>
        <v>1.1518810989631134</v>
      </c>
      <c r="P175" s="4">
        <f t="shared" si="92"/>
        <v>0.97781013223133251</v>
      </c>
      <c r="Q175" s="4">
        <f t="shared" si="92"/>
        <v>1.1381178592781263</v>
      </c>
      <c r="R175" s="4">
        <f t="shared" si="92"/>
        <v>1.1652118101299831</v>
      </c>
    </row>
    <row r="176" spans="1:18" x14ac:dyDescent="0.25">
      <c r="B176" s="1"/>
      <c r="C176" s="15">
        <f t="shared" ref="C176:I176" si="93">C175-L176</f>
        <v>-4.3368086899420177E-18</v>
      </c>
      <c r="D176" s="15">
        <f t="shared" si="93"/>
        <v>5.5511151231257827E-17</v>
      </c>
      <c r="E176" s="15">
        <f t="shared" si="93"/>
        <v>-1.6967763999398144E-17</v>
      </c>
      <c r="F176" s="15">
        <f t="shared" si="93"/>
        <v>0</v>
      </c>
      <c r="G176" s="15">
        <f t="shared" si="93"/>
        <v>-8.6736173798840355E-18</v>
      </c>
      <c r="H176" s="15">
        <f t="shared" si="93"/>
        <v>3.9898639947466563E-17</v>
      </c>
      <c r="I176" s="15">
        <f t="shared" si="93"/>
        <v>1.9081958235744878E-17</v>
      </c>
      <c r="K176" s="2" t="s">
        <v>12</v>
      </c>
      <c r="L176" s="2">
        <f>LN(L174/L157)/17</f>
        <v>7.0688505194780357E-4</v>
      </c>
      <c r="M176" s="2">
        <f>LN(M174/M157)/17</f>
        <v>-1.908109556226175E-2</v>
      </c>
      <c r="N176" s="2">
        <f t="shared" ref="N176:Q176" si="94">LN(N174/N157)/17</f>
        <v>4.3666781301214688E-4</v>
      </c>
      <c r="O176" s="2">
        <f t="shared" si="94"/>
        <v>2.3958003477138622E-2</v>
      </c>
      <c r="P176" s="2">
        <f t="shared" si="94"/>
        <v>6.0204609009601702E-3</v>
      </c>
      <c r="Q176" s="2">
        <f t="shared" si="94"/>
        <v>1.4491583165876966E-2</v>
      </c>
      <c r="R176" s="2">
        <f>LN(R174/R157)/17</f>
        <v>8.4710962632122966E-3</v>
      </c>
    </row>
    <row r="177" spans="1:18" x14ac:dyDescent="0.25">
      <c r="A177" s="1"/>
      <c r="B177" s="1"/>
      <c r="K177" s="2" t="s">
        <v>13</v>
      </c>
      <c r="L177" s="2">
        <f>LN(L174/L175)</f>
        <v>5.9479020686997895E-3</v>
      </c>
      <c r="M177" s="2">
        <f>LN(M174/M175)</f>
        <v>-0.16388301873888933</v>
      </c>
      <c r="N177" s="2">
        <f t="shared" ref="N177:R177" si="95">LN(N174/N175)</f>
        <v>3.5589078797710226E-3</v>
      </c>
      <c r="O177" s="2">
        <f t="shared" si="95"/>
        <v>0.26588971487008567</v>
      </c>
      <c r="P177" s="2">
        <f t="shared" si="95"/>
        <v>0.1247876019337916</v>
      </c>
      <c r="Q177" s="2">
        <f t="shared" si="95"/>
        <v>0.11698101645023316</v>
      </c>
      <c r="R177" s="2">
        <f t="shared" si="95"/>
        <v>-8.8942452877606489E-3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8.1531127216294408E-4</v>
      </c>
      <c r="D179" s="2">
        <v>-1.9659310579299927E-2</v>
      </c>
      <c r="E179" s="2">
        <v>8.9529738761484623E-4</v>
      </c>
      <c r="F179" s="2">
        <v>2.2774934768676758E-4</v>
      </c>
      <c r="G179" s="2">
        <v>-1.772095263004303E-2</v>
      </c>
      <c r="H179" s="2">
        <v>2.2131480276584625E-2</v>
      </c>
      <c r="I179" s="2">
        <v>3.9852142333984375E-2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8.9910672977566719E-4</v>
      </c>
      <c r="D180" s="2">
        <v>-1.9659310579299927E-2</v>
      </c>
      <c r="E180" s="2">
        <v>9.6727075288072228E-5</v>
      </c>
      <c r="F180" s="2">
        <v>3.6410987377166748E-4</v>
      </c>
      <c r="G180" s="2">
        <v>-1.8299367278814316E-2</v>
      </c>
      <c r="H180" s="2">
        <v>2.3601269349455833E-2</v>
      </c>
      <c r="I180" s="2">
        <v>4.1900634765625E-2</v>
      </c>
      <c r="K180" s="1">
        <v>2007</v>
      </c>
      <c r="L180" s="4">
        <f t="shared" ref="L180:L196" si="96">L179*EXP(C179)</f>
        <v>1.0008156437287439</v>
      </c>
      <c r="M180" s="4">
        <f t="shared" ref="M180:M196" si="97">M179*EXP(D179)</f>
        <v>0.98053267351687357</v>
      </c>
      <c r="N180" s="4">
        <f t="shared" ref="N180:N196" si="98">N179*EXP(E179)</f>
        <v>1.0008956982859532</v>
      </c>
      <c r="O180" s="4">
        <f t="shared" ref="O180:O196" si="99">O179*EXP(F179)</f>
        <v>1.0002277752845385</v>
      </c>
      <c r="P180" s="4">
        <f t="shared" ref="P180:P196" si="100">P179*EXP(G179)</f>
        <v>0.98243514005399168</v>
      </c>
      <c r="Q180" s="4">
        <f t="shared" ref="Q180:Q196" si="101">Q179*EXP(H179)</f>
        <v>1.0223781982021409</v>
      </c>
      <c r="R180" s="4">
        <f t="shared" ref="R180:R196" si="102">R179*EXP(I179)</f>
        <v>1.0406568937170366</v>
      </c>
    </row>
    <row r="181" spans="1:18" x14ac:dyDescent="0.25">
      <c r="A181" s="1">
        <v>1009</v>
      </c>
      <c r="B181" s="1">
        <v>2009</v>
      </c>
      <c r="C181" s="2">
        <v>1.3831355608999729E-3</v>
      </c>
      <c r="D181" s="2">
        <v>-1.9659310579299927E-2</v>
      </c>
      <c r="E181" s="2">
        <v>4.2764460667967796E-3</v>
      </c>
      <c r="F181" s="2">
        <v>5.8066844940185547E-4</v>
      </c>
      <c r="G181" s="2">
        <v>-1.3419060036540031E-2</v>
      </c>
      <c r="H181" s="2">
        <v>3.4980263561010361E-2</v>
      </c>
      <c r="I181" s="2">
        <v>4.8399925231933594E-2</v>
      </c>
      <c r="K181" s="1">
        <v>2008</v>
      </c>
      <c r="L181" s="4">
        <f t="shared" si="96"/>
        <v>1.0017158884566859</v>
      </c>
      <c r="M181" s="4">
        <f t="shared" si="97"/>
        <v>0.9614443238341478</v>
      </c>
      <c r="N181" s="4">
        <f t="shared" si="98"/>
        <v>1.0009925166819216</v>
      </c>
      <c r="O181" s="4">
        <f t="shared" si="99"/>
        <v>1.000592034404687</v>
      </c>
      <c r="P181" s="4">
        <f t="shared" si="100"/>
        <v>0.96462069227942737</v>
      </c>
      <c r="Q181" s="4">
        <f t="shared" si="101"/>
        <v>1.0467946173181881</v>
      </c>
      <c r="R181" s="4">
        <f t="shared" si="102"/>
        <v>1.0851874934643388</v>
      </c>
    </row>
    <row r="182" spans="1:18" x14ac:dyDescent="0.25">
      <c r="A182" s="1">
        <v>1009</v>
      </c>
      <c r="B182" s="1">
        <v>2010</v>
      </c>
      <c r="C182" s="2">
        <v>3.836980031337589E-4</v>
      </c>
      <c r="D182" s="2">
        <v>-1.9659310579299927E-2</v>
      </c>
      <c r="E182" s="2">
        <v>1.809748588129878E-3</v>
      </c>
      <c r="F182" s="2">
        <v>9.2232227325439453E-4</v>
      </c>
      <c r="G182" s="2">
        <v>-1.6543541103601456E-2</v>
      </c>
      <c r="H182" s="2">
        <v>9.4764363020658493E-3</v>
      </c>
      <c r="I182" s="2">
        <v>2.6020050048828125E-2</v>
      </c>
      <c r="K182" s="1">
        <v>2009</v>
      </c>
      <c r="L182" s="4">
        <f t="shared" si="96"/>
        <v>1.003102355939135</v>
      </c>
      <c r="M182" s="4">
        <f t="shared" si="97"/>
        <v>0.94272757328671974</v>
      </c>
      <c r="N182" s="4">
        <f t="shared" si="98"/>
        <v>1.0052823733253275</v>
      </c>
      <c r="O182" s="4">
        <f t="shared" si="99"/>
        <v>1.0011732153501778</v>
      </c>
      <c r="P182" s="4">
        <f t="shared" si="100"/>
        <v>0.95176285230380819</v>
      </c>
      <c r="Q182" s="4">
        <f t="shared" si="101"/>
        <v>1.0840597410699975</v>
      </c>
      <c r="R182" s="4">
        <f t="shared" si="102"/>
        <v>1.1390022983522601</v>
      </c>
    </row>
    <row r="183" spans="1:18" x14ac:dyDescent="0.25">
      <c r="A183" s="1">
        <v>1009</v>
      </c>
      <c r="B183" s="1">
        <v>2011</v>
      </c>
      <c r="C183" s="2">
        <v>2.3926708672661334E-4</v>
      </c>
      <c r="D183" s="2">
        <v>-1.9659310579299927E-2</v>
      </c>
      <c r="E183" s="2">
        <v>-1.4697832521051168E-3</v>
      </c>
      <c r="F183" s="2">
        <v>1.4557391405105591E-3</v>
      </c>
      <c r="G183" s="2">
        <v>-1.9434086978435516E-2</v>
      </c>
      <c r="H183" s="2">
        <v>5.8376318775117397E-3</v>
      </c>
      <c r="I183" s="2">
        <v>2.5271415710449219E-2</v>
      </c>
      <c r="K183" s="1">
        <v>2010</v>
      </c>
      <c r="L183" s="4">
        <f t="shared" si="96"/>
        <v>1.0034873181599424</v>
      </c>
      <c r="M183" s="4">
        <f t="shared" si="97"/>
        <v>0.92437518783290162</v>
      </c>
      <c r="N183" s="4">
        <f t="shared" si="98"/>
        <v>1.0071033289200353</v>
      </c>
      <c r="O183" s="4">
        <f t="shared" si="99"/>
        <v>1.0020970456752334</v>
      </c>
      <c r="P183" s="4">
        <f t="shared" si="100"/>
        <v>0.9361468525613118</v>
      </c>
      <c r="Q183" s="4">
        <f t="shared" si="101"/>
        <v>1.0943815941010671</v>
      </c>
      <c r="R183" s="4">
        <f t="shared" si="102"/>
        <v>1.1690281380405625</v>
      </c>
    </row>
    <row r="184" spans="1:18" x14ac:dyDescent="0.25">
      <c r="A184" s="1">
        <v>1009</v>
      </c>
      <c r="B184" s="1">
        <v>2012</v>
      </c>
      <c r="C184" s="2">
        <v>3.4083446371369064E-4</v>
      </c>
      <c r="D184" s="2">
        <v>-1.9659310579299927E-2</v>
      </c>
      <c r="E184" s="2">
        <v>4.0732993511483073E-4</v>
      </c>
      <c r="F184" s="2">
        <v>2.2748410701751709E-3</v>
      </c>
      <c r="G184" s="2">
        <v>-1.6636304557323456E-2</v>
      </c>
      <c r="H184" s="2">
        <v>8.2251746207475662E-3</v>
      </c>
      <c r="I184" s="2">
        <v>2.4861335754394531E-2</v>
      </c>
      <c r="K184" s="1">
        <v>2011</v>
      </c>
      <c r="L184" s="4">
        <f t="shared" si="96"/>
        <v>1.0037274483736083</v>
      </c>
      <c r="M184" s="4">
        <f t="shared" si="97"/>
        <v>0.90638007425845724</v>
      </c>
      <c r="N184" s="4">
        <f t="shared" si="98"/>
        <v>1.0056241925852325</v>
      </c>
      <c r="O184" s="4">
        <f t="shared" si="99"/>
        <v>1.0035568998928674</v>
      </c>
      <c r="P184" s="4">
        <f t="shared" si="100"/>
        <v>0.91812933725713097</v>
      </c>
      <c r="Q184" s="4">
        <f t="shared" si="101"/>
        <v>1.1007888744574126</v>
      </c>
      <c r="R184" s="4">
        <f t="shared" si="102"/>
        <v>1.1989475953077455</v>
      </c>
    </row>
    <row r="185" spans="1:18" x14ac:dyDescent="0.25">
      <c r="A185" s="1">
        <v>1009</v>
      </c>
      <c r="B185" s="1">
        <v>2013</v>
      </c>
      <c r="C185" s="2">
        <v>2.699460310395807E-4</v>
      </c>
      <c r="D185" s="2">
        <v>-1.9659310579299927E-2</v>
      </c>
      <c r="E185" s="2">
        <v>7.5431179720908403E-4</v>
      </c>
      <c r="F185" s="2">
        <v>3.4999549388885498E-3</v>
      </c>
      <c r="G185" s="2">
        <v>-1.5135098248720169E-2</v>
      </c>
      <c r="H185" s="2">
        <v>6.4702942036092281E-3</v>
      </c>
      <c r="I185" s="2">
        <v>2.1605491638183594E-2</v>
      </c>
      <c r="K185" s="1">
        <v>2012</v>
      </c>
      <c r="L185" s="4">
        <f t="shared" si="96"/>
        <v>1.0040696115873848</v>
      </c>
      <c r="M185" s="4">
        <f t="shared" si="97"/>
        <v>0.88873527743506742</v>
      </c>
      <c r="N185" s="4">
        <f t="shared" si="98"/>
        <v>1.0060338968590909</v>
      </c>
      <c r="O185" s="4">
        <f t="shared" si="99"/>
        <v>1.005842430969365</v>
      </c>
      <c r="P185" s="4">
        <f t="shared" si="100"/>
        <v>0.90298141011265143</v>
      </c>
      <c r="Q185" s="4">
        <f t="shared" si="101"/>
        <v>1.1098803935805479</v>
      </c>
      <c r="R185" s="4">
        <f t="shared" si="102"/>
        <v>1.2291286501711576</v>
      </c>
    </row>
    <row r="186" spans="1:18" x14ac:dyDescent="0.25">
      <c r="A186" s="1">
        <v>1009</v>
      </c>
      <c r="B186" s="1">
        <v>2014</v>
      </c>
      <c r="C186" s="2">
        <v>5.3933524759486318E-4</v>
      </c>
      <c r="D186" s="2">
        <v>-1.9659310579299927E-2</v>
      </c>
      <c r="E186" s="2">
        <v>5.4770847782492638E-4</v>
      </c>
      <c r="F186" s="2">
        <v>5.2579641342163086E-3</v>
      </c>
      <c r="G186" s="2">
        <v>-1.3314303010702133E-2</v>
      </c>
      <c r="H186" s="2">
        <v>1.2789733707904816E-2</v>
      </c>
      <c r="I186" s="2">
        <v>2.6103019714355469E-2</v>
      </c>
      <c r="K186" s="1">
        <v>2013</v>
      </c>
      <c r="L186" s="4">
        <f t="shared" si="96"/>
        <v>1.0043406927809202</v>
      </c>
      <c r="M186" s="4">
        <f t="shared" si="97"/>
        <v>0.87143397763216701</v>
      </c>
      <c r="N186" s="4">
        <f t="shared" si="98"/>
        <v>1.0067930463776074</v>
      </c>
      <c r="O186" s="4">
        <f t="shared" si="99"/>
        <v>1.0093690019732333</v>
      </c>
      <c r="P186" s="4">
        <f t="shared" si="100"/>
        <v>0.88941760146425941</v>
      </c>
      <c r="Q186" s="4">
        <f t="shared" si="101"/>
        <v>1.1170849288546143</v>
      </c>
      <c r="R186" s="4">
        <f t="shared" si="102"/>
        <v>1.2559735331402269</v>
      </c>
    </row>
    <row r="187" spans="1:18" x14ac:dyDescent="0.25">
      <c r="A187" s="1">
        <v>1009</v>
      </c>
      <c r="B187" s="1">
        <v>2015</v>
      </c>
      <c r="C187" s="2">
        <v>3.0101675656624138E-4</v>
      </c>
      <c r="D187" s="2">
        <v>-1.9659310579299927E-2</v>
      </c>
      <c r="E187" s="2">
        <v>9.8800205159932375E-4</v>
      </c>
      <c r="F187" s="2">
        <v>7.6227858662605286E-3</v>
      </c>
      <c r="G187" s="2">
        <v>-1.0747506283223629E-2</v>
      </c>
      <c r="H187" s="2">
        <v>7.059057243168354E-3</v>
      </c>
      <c r="I187" s="2">
        <v>1.78070068359375E-2</v>
      </c>
      <c r="K187" s="1">
        <v>2014</v>
      </c>
      <c r="L187" s="4">
        <f t="shared" si="96"/>
        <v>1.0048825152159655</v>
      </c>
      <c r="M187" s="4">
        <f t="shared" si="97"/>
        <v>0.8544694878811121</v>
      </c>
      <c r="N187" s="4">
        <f t="shared" si="98"/>
        <v>1.0073446265032902</v>
      </c>
      <c r="O187" s="4">
        <f t="shared" si="99"/>
        <v>1.0146902050720783</v>
      </c>
      <c r="P187" s="4">
        <f t="shared" si="100"/>
        <v>0.87765411112900504</v>
      </c>
      <c r="Q187" s="4">
        <f t="shared" si="101"/>
        <v>1.1314639032448988</v>
      </c>
      <c r="R187" s="4">
        <f t="shared" si="102"/>
        <v>1.2891898723921937</v>
      </c>
    </row>
    <row r="188" spans="1:18" x14ac:dyDescent="0.25">
      <c r="A188" s="1">
        <v>1009</v>
      </c>
      <c r="B188" s="1">
        <v>2016</v>
      </c>
      <c r="C188" s="2">
        <v>5.1804177928715944E-4</v>
      </c>
      <c r="D188" s="2">
        <v>-1.9659310579299927E-2</v>
      </c>
      <c r="E188" s="2">
        <v>8.0873363185673952E-4</v>
      </c>
      <c r="F188" s="2">
        <v>1.0499514639377594E-2</v>
      </c>
      <c r="G188" s="2">
        <v>-7.8330207616090775E-3</v>
      </c>
      <c r="H188" s="2">
        <v>1.2013161554932594E-2</v>
      </c>
      <c r="I188" s="2">
        <v>1.9846916198730469E-2</v>
      </c>
      <c r="K188" s="1">
        <v>2015</v>
      </c>
      <c r="L188" s="4">
        <f t="shared" si="96"/>
        <v>1.0051850472227433</v>
      </c>
      <c r="M188" s="4">
        <f t="shared" si="97"/>
        <v>0.83783525139066062</v>
      </c>
      <c r="N188" s="4">
        <f t="shared" si="98"/>
        <v>1.0083403768816515</v>
      </c>
      <c r="O188" s="4">
        <f t="shared" si="99"/>
        <v>1.0224545265091292</v>
      </c>
      <c r="P188" s="4">
        <f t="shared" si="100"/>
        <v>0.86827202537728532</v>
      </c>
      <c r="Q188" s="4">
        <f t="shared" si="101"/>
        <v>1.139479228743437</v>
      </c>
      <c r="R188" s="4">
        <f t="shared" si="102"/>
        <v>1.3123520981808798</v>
      </c>
    </row>
    <row r="189" spans="1:18" x14ac:dyDescent="0.25">
      <c r="A189" s="1">
        <v>1009</v>
      </c>
      <c r="B189" s="1">
        <v>2017</v>
      </c>
      <c r="C189" s="2">
        <v>4.5396544737741351E-4</v>
      </c>
      <c r="D189" s="2">
        <v>-1.9659310579299927E-2</v>
      </c>
      <c r="E189" s="2">
        <v>1.2187561951577663E-3</v>
      </c>
      <c r="F189" s="2">
        <v>1.34858638048172E-2</v>
      </c>
      <c r="G189" s="2">
        <v>-4.5007253065705299E-3</v>
      </c>
      <c r="H189" s="2">
        <v>1.0402604006230831E-2</v>
      </c>
      <c r="I189" s="2">
        <v>1.4903068542480469E-2</v>
      </c>
      <c r="K189" s="1">
        <v>2016</v>
      </c>
      <c r="L189" s="4">
        <f t="shared" si="96"/>
        <v>1.0057059099758046</v>
      </c>
      <c r="M189" s="4">
        <f t="shared" si="97"/>
        <v>0.82152483901276629</v>
      </c>
      <c r="N189" s="4">
        <f t="shared" si="98"/>
        <v>1.0091561854982625</v>
      </c>
      <c r="O189" s="4">
        <f t="shared" si="99"/>
        <v>1.0332463581347744</v>
      </c>
      <c r="P189" s="4">
        <f t="shared" si="100"/>
        <v>0.8614974001047313</v>
      </c>
      <c r="Q189" s="4">
        <f t="shared" si="101"/>
        <v>1.1532505296200335</v>
      </c>
      <c r="R189" s="4">
        <f t="shared" si="102"/>
        <v>1.3386584265442247</v>
      </c>
    </row>
    <row r="190" spans="1:18" x14ac:dyDescent="0.25">
      <c r="A190" s="1">
        <v>1009</v>
      </c>
      <c r="B190" s="1">
        <v>2018</v>
      </c>
      <c r="C190" s="2">
        <v>6.6476670326665044E-4</v>
      </c>
      <c r="D190" s="2">
        <v>-1.9659310579299927E-2</v>
      </c>
      <c r="E190" s="2">
        <v>8.8603852782398462E-4</v>
      </c>
      <c r="F190" s="2">
        <v>1.5848413109779358E-2</v>
      </c>
      <c r="G190" s="2">
        <v>-2.2600921802222729E-3</v>
      </c>
      <c r="H190" s="2">
        <v>1.5032462775707245E-2</v>
      </c>
      <c r="I190" s="2">
        <v>1.7292976379394531E-2</v>
      </c>
      <c r="K190" s="1">
        <v>2017</v>
      </c>
      <c r="L190" s="4">
        <f t="shared" si="96"/>
        <v>1.006162569355104</v>
      </c>
      <c r="M190" s="4">
        <f t="shared" si="97"/>
        <v>0.8055319467577069</v>
      </c>
      <c r="N190" s="4">
        <f t="shared" si="98"/>
        <v>1.0103868506392704</v>
      </c>
      <c r="O190" s="4">
        <f t="shared" si="99"/>
        <v>1.0472749590855341</v>
      </c>
      <c r="P190" s="4">
        <f t="shared" si="100"/>
        <v>0.85762874935215794</v>
      </c>
      <c r="Q190" s="4">
        <f t="shared" si="101"/>
        <v>1.1653099541588012</v>
      </c>
      <c r="R190" s="4">
        <f t="shared" si="102"/>
        <v>1.3587579450714797</v>
      </c>
    </row>
    <row r="191" spans="1:18" x14ac:dyDescent="0.25">
      <c r="A191" s="1">
        <v>1009</v>
      </c>
      <c r="B191" s="1">
        <v>2019</v>
      </c>
      <c r="C191" s="2">
        <v>5.3002865752205253E-4</v>
      </c>
      <c r="D191" s="2">
        <v>-1.9659310579299927E-2</v>
      </c>
      <c r="E191" s="2">
        <v>1.0345361661165953E-3</v>
      </c>
      <c r="F191" s="2">
        <v>1.6790591180324554E-2</v>
      </c>
      <c r="G191" s="2">
        <v>-1.3041545171290636E-3</v>
      </c>
      <c r="H191" s="2">
        <v>1.1817044578492641E-2</v>
      </c>
      <c r="I191" s="2">
        <v>1.3120651245117188E-2</v>
      </c>
      <c r="K191" s="1">
        <v>2018</v>
      </c>
      <c r="L191" s="4">
        <f t="shared" si="96"/>
        <v>1.0068316550976062</v>
      </c>
      <c r="M191" s="4">
        <f t="shared" si="97"/>
        <v>0.78985039335758622</v>
      </c>
      <c r="N191" s="4">
        <f t="shared" si="98"/>
        <v>1.0112824890434156</v>
      </c>
      <c r="O191" s="4">
        <f t="shared" si="99"/>
        <v>1.064004826026268</v>
      </c>
      <c r="P191" s="4">
        <f t="shared" si="100"/>
        <v>0.85569261806395469</v>
      </c>
      <c r="Q191" s="4">
        <f t="shared" si="101"/>
        <v>1.1829597603274002</v>
      </c>
      <c r="R191" s="4">
        <f t="shared" si="102"/>
        <v>1.3824592565833551</v>
      </c>
    </row>
    <row r="192" spans="1:18" x14ac:dyDescent="0.25">
      <c r="A192" s="1">
        <v>1009</v>
      </c>
      <c r="B192" s="1">
        <v>2020</v>
      </c>
      <c r="C192" s="2">
        <v>5.2932364633306861E-4</v>
      </c>
      <c r="D192" s="2">
        <v>-1.9659310579299927E-2</v>
      </c>
      <c r="E192" s="2">
        <v>1.15416687913239E-3</v>
      </c>
      <c r="F192" s="2">
        <v>1.594354584813118E-2</v>
      </c>
      <c r="G192" s="2">
        <v>-2.0322741474956274E-3</v>
      </c>
      <c r="H192" s="2">
        <v>1.1675107292830944E-2</v>
      </c>
      <c r="I192" s="2">
        <v>1.3707160949707031E-2</v>
      </c>
      <c r="K192" s="1">
        <v>2019</v>
      </c>
      <c r="L192" s="4">
        <f t="shared" si="96"/>
        <v>1.0073654461778965</v>
      </c>
      <c r="M192" s="4">
        <f t="shared" si="97"/>
        <v>0.77447411787726828</v>
      </c>
      <c r="N192" s="4">
        <f t="shared" si="98"/>
        <v>1.0123292387093263</v>
      </c>
      <c r="O192" s="4">
        <f t="shared" si="99"/>
        <v>1.0820209232736171</v>
      </c>
      <c r="P192" s="4">
        <f t="shared" si="100"/>
        <v>0.85457739004372946</v>
      </c>
      <c r="Q192" s="4">
        <f t="shared" si="101"/>
        <v>1.1970217706134338</v>
      </c>
      <c r="R192" s="4">
        <f t="shared" si="102"/>
        <v>1.4007175407069137</v>
      </c>
    </row>
    <row r="193" spans="1:18" x14ac:dyDescent="0.25">
      <c r="A193" s="1">
        <v>1009</v>
      </c>
      <c r="B193" s="1">
        <v>2021</v>
      </c>
      <c r="C193" s="2">
        <v>3.7346439785324037E-4</v>
      </c>
      <c r="D193" s="2">
        <v>-9.8296552896499634E-3</v>
      </c>
      <c r="E193" s="2">
        <v>5.0025765085592866E-4</v>
      </c>
      <c r="F193" s="2">
        <v>7.1701072156429291E-3</v>
      </c>
      <c r="G193" s="2">
        <v>-1.7858260544016957E-3</v>
      </c>
      <c r="H193" s="2">
        <v>8.1625869497656822E-3</v>
      </c>
      <c r="I193" s="2">
        <v>9.94873046875E-3</v>
      </c>
      <c r="K193" s="1">
        <v>2020</v>
      </c>
      <c r="L193" s="4">
        <f t="shared" si="96"/>
        <v>1.0078988096775601</v>
      </c>
      <c r="M193" s="4">
        <f t="shared" si="97"/>
        <v>0.75939717737182011</v>
      </c>
      <c r="N193" s="4">
        <f t="shared" si="98"/>
        <v>1.01349831010939</v>
      </c>
      <c r="O193" s="4">
        <f t="shared" si="99"/>
        <v>1.0994104303125278</v>
      </c>
      <c r="P193" s="4">
        <f t="shared" si="100"/>
        <v>0.85284241807338979</v>
      </c>
      <c r="Q193" s="4">
        <f t="shared" si="101"/>
        <v>1.2110790285382751</v>
      </c>
      <c r="R193" s="4">
        <f t="shared" si="102"/>
        <v>1.4200495925710246</v>
      </c>
    </row>
    <row r="194" spans="1:18" x14ac:dyDescent="0.25">
      <c r="A194" s="1">
        <v>1009</v>
      </c>
      <c r="B194" s="1">
        <v>2022</v>
      </c>
      <c r="C194" s="2">
        <v>6.4482237212359905E-4</v>
      </c>
      <c r="D194" s="2">
        <v>-1.9659310579299927E-2</v>
      </c>
      <c r="E194" s="2">
        <v>5.6445877999067307E-4</v>
      </c>
      <c r="F194" s="2">
        <v>1.2184573337435722E-2</v>
      </c>
      <c r="G194" s="2">
        <v>-6.2654558569192886E-3</v>
      </c>
      <c r="H194" s="2">
        <v>1.3953455723822117E-2</v>
      </c>
      <c r="I194" s="2">
        <v>2.0218849182128906E-2</v>
      </c>
      <c r="K194" s="1">
        <v>2021</v>
      </c>
      <c r="L194" s="4">
        <f t="shared" si="96"/>
        <v>1.0082752942970383</v>
      </c>
      <c r="M194" s="4">
        <f t="shared" si="97"/>
        <v>0.75196913226114004</v>
      </c>
      <c r="N194" s="4">
        <f t="shared" si="98"/>
        <v>1.0140054472321884</v>
      </c>
      <c r="O194" s="4">
        <f t="shared" si="99"/>
        <v>1.1073216492225204</v>
      </c>
      <c r="P194" s="4">
        <f t="shared" si="100"/>
        <v>0.85132074898545274</v>
      </c>
      <c r="Q194" s="4">
        <f t="shared" si="101"/>
        <v>1.2210050221926698</v>
      </c>
      <c r="R194" s="4">
        <f t="shared" si="102"/>
        <v>1.4342477931470781</v>
      </c>
    </row>
    <row r="195" spans="1:18" x14ac:dyDescent="0.25">
      <c r="A195" s="1">
        <v>1009</v>
      </c>
      <c r="B195" s="1">
        <v>2023</v>
      </c>
      <c r="C195" s="2">
        <v>5.1434413762763143E-4</v>
      </c>
      <c r="D195" s="2">
        <v>-1.9659310579299927E-2</v>
      </c>
      <c r="E195" s="2">
        <v>7.4667175067588687E-4</v>
      </c>
      <c r="F195" s="2">
        <v>9.1738495975732803E-3</v>
      </c>
      <c r="G195" s="2">
        <v>-9.2244446277618408E-3</v>
      </c>
      <c r="H195" s="2">
        <v>1.1016651056706905E-2</v>
      </c>
      <c r="I195" s="2">
        <v>2.024078369140625E-2</v>
      </c>
      <c r="K195" s="1">
        <v>2022</v>
      </c>
      <c r="L195" s="4">
        <f t="shared" si="96"/>
        <v>1.0089256624274858</v>
      </c>
      <c r="M195" s="4">
        <f t="shared" si="97"/>
        <v>0.73733030365817909</v>
      </c>
      <c r="N195" s="4">
        <f t="shared" si="98"/>
        <v>1.0145779730782563</v>
      </c>
      <c r="O195" s="4">
        <f t="shared" si="99"/>
        <v>1.1208964245418016</v>
      </c>
      <c r="P195" s="4">
        <f t="shared" si="100"/>
        <v>0.84600351126612827</v>
      </c>
      <c r="Q195" s="4">
        <f t="shared" si="101"/>
        <v>1.2381616806813489</v>
      </c>
      <c r="R195" s="4">
        <f t="shared" si="102"/>
        <v>1.4635417803751287</v>
      </c>
    </row>
    <row r="196" spans="1:18" x14ac:dyDescent="0.25">
      <c r="A196" s="1"/>
      <c r="B196" s="1"/>
      <c r="K196" s="1">
        <v>2023</v>
      </c>
      <c r="L196" s="4">
        <f t="shared" si="96"/>
        <v>1.0094447309057286</v>
      </c>
      <c r="M196" s="4">
        <f t="shared" si="97"/>
        <v>0.72297645391096255</v>
      </c>
      <c r="N196" s="4">
        <f t="shared" si="98"/>
        <v>1.0153358126831149</v>
      </c>
      <c r="O196" s="4">
        <f t="shared" si="99"/>
        <v>1.1312266713714196</v>
      </c>
      <c r="P196" s="4">
        <f t="shared" si="100"/>
        <v>0.83823548168291051</v>
      </c>
      <c r="Q196" s="4">
        <f t="shared" si="101"/>
        <v>1.251877488282555</v>
      </c>
      <c r="R196" s="4">
        <f t="shared" si="102"/>
        <v>1.4934668446939792</v>
      </c>
    </row>
    <row r="197" spans="1:18" x14ac:dyDescent="0.25">
      <c r="B197" s="1" t="s">
        <v>10</v>
      </c>
      <c r="C197" s="2">
        <f>AVERAGE(C179:C195)</f>
        <v>5.5296519370612632E-4</v>
      </c>
      <c r="D197" s="2">
        <f t="shared" ref="D197:I197" si="103">AVERAGE(D179:D195)</f>
        <v>-1.9081095562261695E-2</v>
      </c>
      <c r="E197" s="2">
        <f t="shared" si="103"/>
        <v>8.952592770048581E-4</v>
      </c>
      <c r="F197" s="2">
        <f t="shared" si="103"/>
        <v>7.253093754543978E-3</v>
      </c>
      <c r="G197" s="2">
        <f t="shared" si="103"/>
        <v>-1.0379777269383125E-2</v>
      </c>
      <c r="H197" s="2">
        <f t="shared" si="103"/>
        <v>1.3214377357679255E-2</v>
      </c>
      <c r="I197" s="2">
        <f t="shared" si="103"/>
        <v>2.3594126981847426E-2</v>
      </c>
      <c r="K197" s="2" t="s">
        <v>11</v>
      </c>
      <c r="L197" s="4">
        <f>AVERAGE(L179:L196)</f>
        <v>1.0051075888544085</v>
      </c>
      <c r="M197" s="4">
        <f>AVERAGE(M179:M196)</f>
        <v>0.85172156618197437</v>
      </c>
      <c r="N197" s="4">
        <f t="shared" ref="N197:R197" si="104">AVERAGE(N179:N196)</f>
        <v>1.0082767979674077</v>
      </c>
      <c r="O197" s="4">
        <f t="shared" si="104"/>
        <v>1.0414114098388765</v>
      </c>
      <c r="P197" s="4">
        <f t="shared" si="104"/>
        <v>0.89495657445062926</v>
      </c>
      <c r="Q197" s="4">
        <f t="shared" si="104"/>
        <v>1.1370542618881567</v>
      </c>
      <c r="R197" s="4">
        <f t="shared" si="104"/>
        <v>1.278409208469977</v>
      </c>
    </row>
    <row r="198" spans="1:18" x14ac:dyDescent="0.25">
      <c r="B198" s="1"/>
      <c r="C198" s="15">
        <f t="shared" ref="C198:I198" si="105">C197-L198</f>
        <v>1.3227266504323154E-17</v>
      </c>
      <c r="D198" s="15">
        <f t="shared" si="105"/>
        <v>5.5511151231257827E-17</v>
      </c>
      <c r="E198" s="15">
        <f t="shared" si="105"/>
        <v>-4.5428071027142636E-17</v>
      </c>
      <c r="F198" s="15">
        <f t="shared" si="105"/>
        <v>1.3877787807814457E-17</v>
      </c>
      <c r="G198" s="15">
        <f t="shared" si="105"/>
        <v>0</v>
      </c>
      <c r="H198" s="15">
        <f t="shared" si="105"/>
        <v>0</v>
      </c>
      <c r="I198" s="15">
        <f t="shared" si="105"/>
        <v>4.163336342344337E-17</v>
      </c>
      <c r="K198" s="2" t="s">
        <v>12</v>
      </c>
      <c r="L198" s="2">
        <f>LN(L196/L179)/17</f>
        <v>5.529651937061131E-4</v>
      </c>
      <c r="M198" s="2">
        <f>LN(M196/M179)/17</f>
        <v>-1.908109556226175E-2</v>
      </c>
      <c r="N198" s="2">
        <f t="shared" ref="N198:Q198" si="106">LN(N196/N179)/17</f>
        <v>8.9525927700490353E-4</v>
      </c>
      <c r="O198" s="2">
        <f t="shared" si="106"/>
        <v>7.2530937545439642E-3</v>
      </c>
      <c r="P198" s="2">
        <f t="shared" si="106"/>
        <v>-1.0379777269383113E-2</v>
      </c>
      <c r="Q198" s="2">
        <f t="shared" si="106"/>
        <v>1.3214377357679259E-2</v>
      </c>
      <c r="R198" s="2">
        <f>LN(R196/R179)/17</f>
        <v>2.3594126981847385E-2</v>
      </c>
    </row>
    <row r="199" spans="1:18" x14ac:dyDescent="0.25">
      <c r="A199" s="1"/>
      <c r="B199" s="1"/>
      <c r="K199" s="2" t="s">
        <v>13</v>
      </c>
      <c r="L199" s="2">
        <f>LN(L196/L197)</f>
        <v>4.3058189253150471E-3</v>
      </c>
      <c r="M199" s="2">
        <f>LN(M196/M197)</f>
        <v>-0.16388301873888933</v>
      </c>
      <c r="N199" s="2">
        <f t="shared" ref="N199:R199" si="107">LN(N196/N197)</f>
        <v>6.976674597761248E-3</v>
      </c>
      <c r="O199" s="2">
        <f t="shared" si="107"/>
        <v>8.2725675890483533E-2</v>
      </c>
      <c r="P199" s="2">
        <f t="shared" si="107"/>
        <v>-6.5476131528195175E-2</v>
      </c>
      <c r="Q199" s="2">
        <f t="shared" si="107"/>
        <v>9.6203477714604163E-2</v>
      </c>
      <c r="R199" s="2">
        <f t="shared" si="107"/>
        <v>0.15548365956640398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1.0194412607233971E-4</v>
      </c>
      <c r="D201" s="2">
        <v>-1.9659310579299927E-2</v>
      </c>
      <c r="E201" s="2">
        <v>5.6455377489328384E-4</v>
      </c>
      <c r="F201" s="2">
        <v>9.3020498752593994E-5</v>
      </c>
      <c r="G201" s="2">
        <v>-1.8899792805314064E-2</v>
      </c>
      <c r="H201" s="2">
        <v>2.4407550226897001E-3</v>
      </c>
      <c r="I201" s="2">
        <v>2.1340370178222656E-2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1.0243507567793131E-3</v>
      </c>
      <c r="D202" s="2">
        <v>-1.9659310579299927E-2</v>
      </c>
      <c r="E202" s="2">
        <v>5.4051651386544108E-4</v>
      </c>
      <c r="F202" s="2">
        <v>1.4884769916534424E-4</v>
      </c>
      <c r="G202" s="2">
        <v>-1.794559508562088E-2</v>
      </c>
      <c r="H202" s="2">
        <v>2.424360066652298E-2</v>
      </c>
      <c r="I202" s="2">
        <v>4.2188644409179688E-2</v>
      </c>
      <c r="K202" s="1">
        <v>2007</v>
      </c>
      <c r="L202" s="4">
        <f t="shared" ref="L202:L218" si="108">L201*EXP(C201)</f>
        <v>1.0001019493225514</v>
      </c>
      <c r="M202" s="4">
        <f t="shared" ref="M202:M218" si="109">M201*EXP(D201)</f>
        <v>0.98053267351687357</v>
      </c>
      <c r="N202" s="4">
        <f t="shared" ref="N202:N218" si="110">N201*EXP(E201)</f>
        <v>1.000564713165369</v>
      </c>
      <c r="O202" s="4">
        <f t="shared" ref="O202:O218" si="111">O201*EXP(F201)</f>
        <v>1.0000930248252933</v>
      </c>
      <c r="P202" s="4">
        <f t="shared" ref="P202:P218" si="112">P201*EXP(G201)</f>
        <v>0.98127768840059204</v>
      </c>
      <c r="Q202" s="4">
        <f t="shared" ref="Q202:Q218" si="113">Q201*EXP(H201)</f>
        <v>1.0024437360900884</v>
      </c>
      <c r="R202" s="4">
        <f t="shared" ref="R202:R218" si="114">R201*EXP(I201)</f>
        <v>1.0215697043311978</v>
      </c>
    </row>
    <row r="203" spans="1:18" x14ac:dyDescent="0.25">
      <c r="A203" s="1">
        <v>1010</v>
      </c>
      <c r="B203" s="1">
        <v>2009</v>
      </c>
      <c r="C203" s="2">
        <v>1.7707116203382611E-3</v>
      </c>
      <c r="D203" s="2">
        <v>-1.9659310579299927E-2</v>
      </c>
      <c r="E203" s="2">
        <v>5.8022205485031009E-4</v>
      </c>
      <c r="F203" s="2">
        <v>2.3771077394485474E-4</v>
      </c>
      <c r="G203" s="2">
        <v>-1.7070665955543518E-2</v>
      </c>
      <c r="H203" s="2">
        <v>4.045611247420311E-2</v>
      </c>
      <c r="I203" s="2">
        <v>5.7526588439941406E-2</v>
      </c>
      <c r="K203" s="1">
        <v>2008</v>
      </c>
      <c r="L203" s="4">
        <f t="shared" si="108"/>
        <v>1.0011269293911254</v>
      </c>
      <c r="M203" s="4">
        <f t="shared" si="109"/>
        <v>0.9614443238341478</v>
      </c>
      <c r="N203" s="4">
        <f t="shared" si="110"/>
        <v>1.0011056811039074</v>
      </c>
      <c r="O203" s="4">
        <f t="shared" si="111"/>
        <v>1.0002418974503888</v>
      </c>
      <c r="P203" s="4">
        <f t="shared" si="112"/>
        <v>0.96382514286768195</v>
      </c>
      <c r="Q203" s="4">
        <f t="shared" si="113"/>
        <v>1.0270435711350874</v>
      </c>
      <c r="R203" s="4">
        <f t="shared" si="114"/>
        <v>1.065590403018823</v>
      </c>
    </row>
    <row r="204" spans="1:18" x14ac:dyDescent="0.25">
      <c r="A204" s="1">
        <v>1010</v>
      </c>
      <c r="B204" s="1">
        <v>2010</v>
      </c>
      <c r="C204" s="2">
        <v>3.1088374089449644E-4</v>
      </c>
      <c r="D204" s="2">
        <v>-1.9659310579299927E-2</v>
      </c>
      <c r="E204" s="2">
        <v>3.2122663105838001E-4</v>
      </c>
      <c r="F204" s="2">
        <v>3.7841498851776123E-4</v>
      </c>
      <c r="G204" s="2">
        <v>-1.8648784607648849E-2</v>
      </c>
      <c r="H204" s="2">
        <v>6.9216401316225529E-3</v>
      </c>
      <c r="I204" s="2">
        <v>2.5570869445800781E-2</v>
      </c>
      <c r="K204" s="1">
        <v>2009</v>
      </c>
      <c r="L204" s="4">
        <f t="shared" si="108"/>
        <v>1.0029012068817249</v>
      </c>
      <c r="M204" s="4">
        <f t="shared" si="109"/>
        <v>0.94272757328671974</v>
      </c>
      <c r="N204" s="4">
        <f t="shared" si="110"/>
        <v>1.0016867132468512</v>
      </c>
      <c r="O204" s="4">
        <f t="shared" si="111"/>
        <v>1.0004796939882437</v>
      </c>
      <c r="P204" s="4">
        <f t="shared" si="112"/>
        <v>0.94751164312121183</v>
      </c>
      <c r="Q204" s="4">
        <f t="shared" si="113"/>
        <v>1.0694456906963596</v>
      </c>
      <c r="R204" s="4">
        <f t="shared" si="114"/>
        <v>1.1286876690739223</v>
      </c>
    </row>
    <row r="205" spans="1:18" x14ac:dyDescent="0.25">
      <c r="A205" s="1">
        <v>1010</v>
      </c>
      <c r="B205" s="1">
        <v>2011</v>
      </c>
      <c r="C205" s="2">
        <v>1.4143584121484309E-4</v>
      </c>
      <c r="D205" s="2">
        <v>-1.9659310579299927E-2</v>
      </c>
      <c r="E205" s="2">
        <v>2.6567940949462354E-4</v>
      </c>
      <c r="F205" s="2">
        <v>5.9938430786132813E-4</v>
      </c>
      <c r="G205" s="2">
        <v>-1.8652811646461487E-2</v>
      </c>
      <c r="H205" s="2">
        <v>3.1306780874729156E-3</v>
      </c>
      <c r="I205" s="2">
        <v>2.1783828735351563E-2</v>
      </c>
      <c r="K205" s="1">
        <v>2010</v>
      </c>
      <c r="L205" s="4">
        <f t="shared" si="108"/>
        <v>1.0032130410302396</v>
      </c>
      <c r="M205" s="4">
        <f t="shared" si="109"/>
        <v>0.92437518783290162</v>
      </c>
      <c r="N205" s="4">
        <f t="shared" si="110"/>
        <v>1.0020085333809547</v>
      </c>
      <c r="O205" s="4">
        <f t="shared" si="111"/>
        <v>1.0008583621424905</v>
      </c>
      <c r="P205" s="4">
        <f t="shared" si="112"/>
        <v>0.9300054445899959</v>
      </c>
      <c r="Q205" s="4">
        <f t="shared" si="113"/>
        <v>1.0768736862078969</v>
      </c>
      <c r="R205" s="4">
        <f t="shared" si="114"/>
        <v>1.1579213667371628</v>
      </c>
    </row>
    <row r="206" spans="1:18" x14ac:dyDescent="0.25">
      <c r="A206" s="1">
        <v>1010</v>
      </c>
      <c r="B206" s="1">
        <v>2012</v>
      </c>
      <c r="C206" s="2">
        <v>2.2026934311725199E-4</v>
      </c>
      <c r="D206" s="2">
        <v>-1.9659310579299927E-2</v>
      </c>
      <c r="E206" s="2">
        <v>3.0492030782625079E-4</v>
      </c>
      <c r="F206" s="2">
        <v>9.4185024499893188E-4</v>
      </c>
      <c r="G206" s="2">
        <v>-1.8192270770668983E-2</v>
      </c>
      <c r="H206" s="2">
        <v>4.8535498790442944E-3</v>
      </c>
      <c r="I206" s="2">
        <v>2.3045539855957031E-2</v>
      </c>
      <c r="K206" s="1">
        <v>2011</v>
      </c>
      <c r="L206" s="4">
        <f t="shared" si="108"/>
        <v>1.003354941345274</v>
      </c>
      <c r="M206" s="4">
        <f t="shared" si="109"/>
        <v>0.90638007425845724</v>
      </c>
      <c r="N206" s="4">
        <f t="shared" si="110"/>
        <v>1.0022747817832049</v>
      </c>
      <c r="O206" s="4">
        <f t="shared" si="111"/>
        <v>1.0014584407600384</v>
      </c>
      <c r="P206" s="4">
        <f t="shared" si="112"/>
        <v>0.91281901412661992</v>
      </c>
      <c r="Q206" s="4">
        <f t="shared" si="113"/>
        <v>1.0802503138694979</v>
      </c>
      <c r="R206" s="4">
        <f t="shared" si="114"/>
        <v>1.1834220705543166</v>
      </c>
    </row>
    <row r="207" spans="1:18" x14ac:dyDescent="0.25">
      <c r="A207" s="1">
        <v>1010</v>
      </c>
      <c r="B207" s="1">
        <v>2013</v>
      </c>
      <c r="C207" s="2">
        <v>1.0485223174327984E-4</v>
      </c>
      <c r="D207" s="2">
        <v>-1.9659310579299927E-2</v>
      </c>
      <c r="E207" s="2">
        <v>1.9303911540191621E-4</v>
      </c>
      <c r="F207" s="2">
        <v>1.4616325497627258E-3</v>
      </c>
      <c r="G207" s="2">
        <v>-1.7899787053465843E-2</v>
      </c>
      <c r="H207" s="2">
        <v>2.305175643414259E-3</v>
      </c>
      <c r="I207" s="2">
        <v>2.0205497741699219E-2</v>
      </c>
      <c r="K207" s="1">
        <v>2012</v>
      </c>
      <c r="L207" s="4">
        <f t="shared" si="108"/>
        <v>1.0035759740215853</v>
      </c>
      <c r="M207" s="4">
        <f t="shared" si="109"/>
        <v>0.88873527743506742</v>
      </c>
      <c r="N207" s="4">
        <f t="shared" si="110"/>
        <v>1.0025804423168765</v>
      </c>
      <c r="O207" s="4">
        <f t="shared" si="111"/>
        <v>1.0024021089651305</v>
      </c>
      <c r="P207" s="4">
        <f t="shared" si="112"/>
        <v>0.89636290431501964</v>
      </c>
      <c r="Q207" s="4">
        <f t="shared" si="113"/>
        <v>1.0855061069591418</v>
      </c>
      <c r="R207" s="4">
        <f t="shared" si="114"/>
        <v>1.2110113549868609</v>
      </c>
    </row>
    <row r="208" spans="1:18" x14ac:dyDescent="0.25">
      <c r="A208" s="1">
        <v>1010</v>
      </c>
      <c r="B208" s="1">
        <v>2014</v>
      </c>
      <c r="C208" s="2">
        <v>1.0458046745043248E-4</v>
      </c>
      <c r="D208" s="2">
        <v>-1.9659310579299927E-2</v>
      </c>
      <c r="E208" s="2">
        <v>1.5976981376297772E-4</v>
      </c>
      <c r="F208" s="2">
        <v>2.2248923778533936E-3</v>
      </c>
      <c r="G208" s="2">
        <v>-1.7170067876577377E-2</v>
      </c>
      <c r="H208" s="2">
        <v>2.295799320563674E-3</v>
      </c>
      <c r="I208" s="2">
        <v>1.9465446472167969E-2</v>
      </c>
      <c r="K208" s="1">
        <v>2013</v>
      </c>
      <c r="L208" s="4">
        <f t="shared" si="108"/>
        <v>1.0036812067190306</v>
      </c>
      <c r="M208" s="4">
        <f t="shared" si="109"/>
        <v>0.87143397763216701</v>
      </c>
      <c r="N208" s="4">
        <f t="shared" si="110"/>
        <v>1.0027739982399115</v>
      </c>
      <c r="O208" s="4">
        <f t="shared" si="111"/>
        <v>1.0038683237881685</v>
      </c>
      <c r="P208" s="4">
        <f t="shared" si="112"/>
        <v>0.8804609446343683</v>
      </c>
      <c r="Q208" s="4">
        <f t="shared" si="113"/>
        <v>1.0880112755151128</v>
      </c>
      <c r="R208" s="4">
        <f t="shared" si="114"/>
        <v>1.2357293206397373</v>
      </c>
    </row>
    <row r="209" spans="1:18" x14ac:dyDescent="0.25">
      <c r="A209" s="1">
        <v>1010</v>
      </c>
      <c r="B209" s="1">
        <v>2015</v>
      </c>
      <c r="C209" s="2">
        <v>5.8764457207871601E-5</v>
      </c>
      <c r="D209" s="2">
        <v>-1.9659310579299927E-2</v>
      </c>
      <c r="E209" s="2">
        <v>2.5831604943959974E-5</v>
      </c>
      <c r="F209" s="2">
        <v>3.2891035079956055E-3</v>
      </c>
      <c r="G209" s="2">
        <v>-1.6285611316561699E-2</v>
      </c>
      <c r="H209" s="2">
        <v>1.2883981689810753E-3</v>
      </c>
      <c r="I209" s="2">
        <v>1.7574310302734375E-2</v>
      </c>
      <c r="K209" s="1">
        <v>2014</v>
      </c>
      <c r="L209" s="4">
        <f t="shared" si="108"/>
        <v>1.0037861776576598</v>
      </c>
      <c r="M209" s="4">
        <f t="shared" si="109"/>
        <v>0.8544694878811121</v>
      </c>
      <c r="N209" s="4">
        <f t="shared" si="110"/>
        <v>1.0029342240541401</v>
      </c>
      <c r="O209" s="4">
        <f t="shared" si="111"/>
        <v>1.00610430926128</v>
      </c>
      <c r="P209" s="4">
        <f t="shared" si="112"/>
        <v>0.86547241571221489</v>
      </c>
      <c r="Q209" s="4">
        <f t="shared" si="113"/>
        <v>1.0905120005452387</v>
      </c>
      <c r="R209" s="4">
        <f t="shared" si="114"/>
        <v>1.2600189811797853</v>
      </c>
    </row>
    <row r="210" spans="1:18" x14ac:dyDescent="0.25">
      <c r="A210" s="1">
        <v>1010</v>
      </c>
      <c r="B210" s="1">
        <v>2016</v>
      </c>
      <c r="C210" s="2">
        <v>1.9572932797018439E-4</v>
      </c>
      <c r="D210" s="2">
        <v>-1.9659310579299927E-2</v>
      </c>
      <c r="E210" s="2">
        <v>3.990188124589622E-4</v>
      </c>
      <c r="F210" s="2">
        <v>4.6580098569393158E-3</v>
      </c>
      <c r="G210" s="2">
        <v>-1.4406552538275719E-2</v>
      </c>
      <c r="H210" s="2">
        <v>4.2886040173470974E-3</v>
      </c>
      <c r="I210" s="2">
        <v>1.8694877624511719E-2</v>
      </c>
      <c r="K210" s="1">
        <v>2015</v>
      </c>
      <c r="L210" s="4">
        <f t="shared" si="108"/>
        <v>1.0038451663407446</v>
      </c>
      <c r="M210" s="4">
        <f t="shared" si="109"/>
        <v>0.83783525139066062</v>
      </c>
      <c r="N210" s="4">
        <f t="shared" si="110"/>
        <v>1.0029601317894183</v>
      </c>
      <c r="O210" s="4">
        <f t="shared" si="111"/>
        <v>1.0094189385655234</v>
      </c>
      <c r="P210" s="4">
        <f t="shared" si="112"/>
        <v>0.85149181862424828</v>
      </c>
      <c r="Q210" s="4">
        <f t="shared" si="113"/>
        <v>1.0919179197073481</v>
      </c>
      <c r="R210" s="4">
        <f t="shared" si="114"/>
        <v>1.2823586731046079</v>
      </c>
    </row>
    <row r="211" spans="1:18" x14ac:dyDescent="0.25">
      <c r="A211" s="1">
        <v>1010</v>
      </c>
      <c r="B211" s="1">
        <v>2017</v>
      </c>
      <c r="C211" s="2">
        <v>3.5963713889941573E-4</v>
      </c>
      <c r="D211" s="2">
        <v>-1.9659310579299927E-2</v>
      </c>
      <c r="E211" s="2">
        <v>2.3170185158960521E-4</v>
      </c>
      <c r="F211" s="2">
        <v>6.2107518315315247E-3</v>
      </c>
      <c r="G211" s="2">
        <v>-1.2857220135629177E-2</v>
      </c>
      <c r="H211" s="2">
        <v>7.8331204131245613E-3</v>
      </c>
      <c r="I211" s="2">
        <v>2.0689964294433594E-2</v>
      </c>
      <c r="K211" s="1">
        <v>2016</v>
      </c>
      <c r="L211" s="4">
        <f t="shared" si="108"/>
        <v>1.004041667510432</v>
      </c>
      <c r="M211" s="4">
        <f t="shared" si="109"/>
        <v>0.82152483901276629</v>
      </c>
      <c r="N211" s="4">
        <f t="shared" si="110"/>
        <v>1.0033604116044259</v>
      </c>
      <c r="O211" s="4">
        <f t="shared" si="111"/>
        <v>1.0141317896633304</v>
      </c>
      <c r="P211" s="4">
        <f t="shared" si="112"/>
        <v>0.83931269722553903</v>
      </c>
      <c r="Q211" s="4">
        <f t="shared" si="113"/>
        <v>1.0966107789993893</v>
      </c>
      <c r="R211" s="4">
        <f t="shared" si="114"/>
        <v>1.3065577057564652</v>
      </c>
    </row>
    <row r="212" spans="1:18" x14ac:dyDescent="0.25">
      <c r="A212" s="1">
        <v>1010</v>
      </c>
      <c r="B212" s="1">
        <v>2018</v>
      </c>
      <c r="C212" s="2">
        <v>3.4196404158137739E-4</v>
      </c>
      <c r="D212" s="2">
        <v>-1.9659310579299927E-2</v>
      </c>
      <c r="E212" s="2">
        <v>2.3376879107672721E-4</v>
      </c>
      <c r="F212" s="2">
        <v>7.6475627720355988E-3</v>
      </c>
      <c r="G212" s="2">
        <v>-1.1436015367507935E-2</v>
      </c>
      <c r="H212" s="2">
        <v>7.3768706060945988E-3</v>
      </c>
      <c r="I212" s="2">
        <v>1.8813133239746094E-2</v>
      </c>
      <c r="K212" s="1">
        <v>2017</v>
      </c>
      <c r="L212" s="4">
        <f t="shared" si="108"/>
        <v>1.004402823121664</v>
      </c>
      <c r="M212" s="4">
        <f t="shared" si="109"/>
        <v>0.8055319467577069</v>
      </c>
      <c r="N212" s="4">
        <f t="shared" si="110"/>
        <v>1.0035929190047639</v>
      </c>
      <c r="O212" s="4">
        <f t="shared" si="111"/>
        <v>1.0204499103639626</v>
      </c>
      <c r="P212" s="4">
        <f t="shared" si="112"/>
        <v>0.82859054535264143</v>
      </c>
      <c r="Q212" s="4">
        <f t="shared" si="113"/>
        <v>1.1052343940915537</v>
      </c>
      <c r="R212" s="4">
        <f t="shared" si="114"/>
        <v>1.333871928816917</v>
      </c>
    </row>
    <row r="213" spans="1:18" x14ac:dyDescent="0.25">
      <c r="A213" s="1">
        <v>1010</v>
      </c>
      <c r="B213" s="1">
        <v>2019</v>
      </c>
      <c r="C213" s="2">
        <v>2.0399306959006935E-4</v>
      </c>
      <c r="D213" s="2">
        <v>-1.9659310579299927E-2</v>
      </c>
      <c r="E213" s="2">
        <v>3.4813817819667747E-6</v>
      </c>
      <c r="F213" s="2">
        <v>8.5451006889343262E-3</v>
      </c>
      <c r="G213" s="2">
        <v>-1.0906735435128212E-2</v>
      </c>
      <c r="H213" s="2">
        <v>4.3678060173988342E-3</v>
      </c>
      <c r="I213" s="2">
        <v>1.5275001525878906E-2</v>
      </c>
      <c r="K213" s="1">
        <v>2018</v>
      </c>
      <c r="L213" s="4">
        <f t="shared" si="108"/>
        <v>1.0047463515042636</v>
      </c>
      <c r="M213" s="4">
        <f t="shared" si="109"/>
        <v>0.78985039335758622</v>
      </c>
      <c r="N213" s="4">
        <f t="shared" si="110"/>
        <v>1.0038275551324063</v>
      </c>
      <c r="O213" s="4">
        <f t="shared" si="111"/>
        <v>1.0282837819410704</v>
      </c>
      <c r="P213" s="4">
        <f t="shared" si="112"/>
        <v>0.81916874773736459</v>
      </c>
      <c r="Q213" s="4">
        <f t="shared" si="113"/>
        <v>1.113417711733762</v>
      </c>
      <c r="R213" s="4">
        <f t="shared" si="114"/>
        <v>1.3592037777170174</v>
      </c>
    </row>
    <row r="214" spans="1:18" x14ac:dyDescent="0.25">
      <c r="A214" s="1">
        <v>1010</v>
      </c>
      <c r="B214" s="1">
        <v>2020</v>
      </c>
      <c r="C214" s="2">
        <v>1.7208851932082325E-4</v>
      </c>
      <c r="D214" s="2">
        <v>-1.9659310579299927E-2</v>
      </c>
      <c r="E214" s="2">
        <v>1.8963826005347073E-4</v>
      </c>
      <c r="F214" s="2">
        <v>8.5710491985082626E-3</v>
      </c>
      <c r="G214" s="2">
        <v>-1.0726534761488438E-2</v>
      </c>
      <c r="H214" s="2">
        <v>3.6643384955823421E-3</v>
      </c>
      <c r="I214" s="2">
        <v>1.4389991760253906E-2</v>
      </c>
      <c r="K214" s="1">
        <v>2019</v>
      </c>
      <c r="L214" s="4">
        <f t="shared" si="108"/>
        <v>1.0049513337034295</v>
      </c>
      <c r="M214" s="4">
        <f t="shared" si="109"/>
        <v>0.77447411787726828</v>
      </c>
      <c r="N214" s="4">
        <f t="shared" si="110"/>
        <v>1.0038310498454521</v>
      </c>
      <c r="O214" s="4">
        <f t="shared" si="111"/>
        <v>1.0371082195527976</v>
      </c>
      <c r="P214" s="4">
        <f t="shared" si="112"/>
        <v>0.81028283715349414</v>
      </c>
      <c r="Q214" s="4">
        <f t="shared" si="113"/>
        <v>1.1182915405358729</v>
      </c>
      <c r="R214" s="4">
        <f t="shared" si="114"/>
        <v>1.3801249965337623</v>
      </c>
    </row>
    <row r="215" spans="1:18" x14ac:dyDescent="0.25">
      <c r="A215" s="1">
        <v>1010</v>
      </c>
      <c r="B215" s="1">
        <v>2021</v>
      </c>
      <c r="C215" s="2">
        <v>1.4883506810292602E-4</v>
      </c>
      <c r="D215" s="2">
        <v>-1.9659310579299927E-2</v>
      </c>
      <c r="E215" s="2">
        <v>2.7819874230772257E-4</v>
      </c>
      <c r="F215" s="2">
        <v>7.7150538563728333E-3</v>
      </c>
      <c r="G215" s="2">
        <v>-1.1517222970724106E-2</v>
      </c>
      <c r="H215" s="2">
        <v>3.1581211369484663E-3</v>
      </c>
      <c r="I215" s="2">
        <v>1.4676094055175781E-2</v>
      </c>
      <c r="K215" s="1">
        <v>2020</v>
      </c>
      <c r="L215" s="4">
        <f t="shared" si="108"/>
        <v>1.0051242891718346</v>
      </c>
      <c r="M215" s="4">
        <f t="shared" si="109"/>
        <v>0.75939717737182011</v>
      </c>
      <c r="N215" s="4">
        <f t="shared" si="110"/>
        <v>1.0040214326704957</v>
      </c>
      <c r="O215" s="4">
        <f t="shared" si="111"/>
        <v>1.0460355286775316</v>
      </c>
      <c r="P215" s="4">
        <f t="shared" si="112"/>
        <v>0.80163775889106559</v>
      </c>
      <c r="Q215" s="4">
        <f t="shared" si="113"/>
        <v>1.1223968563168347</v>
      </c>
      <c r="R215" s="4">
        <f t="shared" si="114"/>
        <v>1.4001285642693035</v>
      </c>
    </row>
    <row r="216" spans="1:18" x14ac:dyDescent="0.25">
      <c r="A216" s="1">
        <v>1010</v>
      </c>
      <c r="B216" s="1">
        <v>2022</v>
      </c>
      <c r="C216" s="2">
        <v>2.1884565649088472E-4</v>
      </c>
      <c r="D216" s="2">
        <v>-1.9659310579299927E-2</v>
      </c>
      <c r="E216" s="2">
        <v>3.2861271756701171E-4</v>
      </c>
      <c r="F216" s="2">
        <v>6.2965769320726395E-3</v>
      </c>
      <c r="G216" s="2">
        <v>-1.2815275229513645E-2</v>
      </c>
      <c r="H216" s="2">
        <v>4.6308361925184727E-3</v>
      </c>
      <c r="I216" s="2">
        <v>1.7445564270019531E-2</v>
      </c>
      <c r="K216" s="1">
        <v>2021</v>
      </c>
      <c r="L216" s="4">
        <f t="shared" si="108"/>
        <v>1.0052738980471128</v>
      </c>
      <c r="M216" s="4">
        <f t="shared" si="109"/>
        <v>0.7446137445895582</v>
      </c>
      <c r="N216" s="4">
        <f t="shared" si="110"/>
        <v>1.0043007890268065</v>
      </c>
      <c r="O216" s="4">
        <f t="shared" si="111"/>
        <v>1.0541369604236261</v>
      </c>
      <c r="P216" s="4">
        <f t="shared" si="112"/>
        <v>0.7924580817451321</v>
      </c>
      <c r="Q216" s="4">
        <f t="shared" si="113"/>
        <v>1.1259471246908261</v>
      </c>
      <c r="R216" s="4">
        <f t="shared" si="114"/>
        <v>1.4208285083897734</v>
      </c>
    </row>
    <row r="217" spans="1:18" x14ac:dyDescent="0.25">
      <c r="A217" s="1">
        <v>1010</v>
      </c>
      <c r="B217" s="1">
        <v>2023</v>
      </c>
      <c r="C217" s="2">
        <v>2.0252799731679261E-4</v>
      </c>
      <c r="D217" s="2">
        <v>-1.9659310579299927E-2</v>
      </c>
      <c r="E217" s="2">
        <v>2.8503555222414434E-4</v>
      </c>
      <c r="F217" s="2">
        <v>4.7407383099198341E-3</v>
      </c>
      <c r="G217" s="2">
        <v>-1.4431009069085121E-2</v>
      </c>
      <c r="H217" s="2">
        <v>4.272801335901022E-3</v>
      </c>
      <c r="I217" s="2">
        <v>1.8703460693359375E-2</v>
      </c>
      <c r="K217" s="1">
        <v>2022</v>
      </c>
      <c r="L217" s="4">
        <f t="shared" si="108"/>
        <v>1.0054939219480434</v>
      </c>
      <c r="M217" s="4">
        <f t="shared" si="109"/>
        <v>0.73011810571980995</v>
      </c>
      <c r="N217" s="4">
        <f t="shared" si="110"/>
        <v>1.0046308692696557</v>
      </c>
      <c r="O217" s="4">
        <f t="shared" si="111"/>
        <v>1.0607953554414098</v>
      </c>
      <c r="P217" s="4">
        <f t="shared" si="112"/>
        <v>0.78236730943326893</v>
      </c>
      <c r="Q217" s="4">
        <f t="shared" si="113"/>
        <v>1.1311732928115077</v>
      </c>
      <c r="R217" s="4">
        <f t="shared" si="114"/>
        <v>1.4458331392247361</v>
      </c>
    </row>
    <row r="218" spans="1:18" x14ac:dyDescent="0.25">
      <c r="A218" s="1"/>
      <c r="B218" s="1"/>
      <c r="K218" s="1">
        <v>2023</v>
      </c>
      <c r="L218" s="4">
        <f t="shared" si="108"/>
        <v>1.0056975832412307</v>
      </c>
      <c r="M218" s="4">
        <f t="shared" si="109"/>
        <v>0.71590465818452054</v>
      </c>
      <c r="N218" s="4">
        <f t="shared" si="110"/>
        <v>1.0049172655988883</v>
      </c>
      <c r="O218" s="4">
        <f t="shared" si="111"/>
        <v>1.0658362479570687</v>
      </c>
      <c r="P218" s="4">
        <f t="shared" si="112"/>
        <v>0.77115803479814315</v>
      </c>
      <c r="Q218" s="4">
        <f t="shared" si="113"/>
        <v>1.1360169121105814</v>
      </c>
      <c r="R218" s="4">
        <f t="shared" si="114"/>
        <v>1.4731296968252152</v>
      </c>
    </row>
    <row r="219" spans="1:18" x14ac:dyDescent="0.25">
      <c r="B219" s="1" t="s">
        <v>10</v>
      </c>
      <c r="C219" s="2">
        <f>AVERAGE(C201:C217)</f>
        <v>3.3420078847591546E-4</v>
      </c>
      <c r="D219" s="2">
        <f t="shared" ref="D219:I219" si="115">AVERAGE(D201:D217)</f>
        <v>-1.9659310579299927E-2</v>
      </c>
      <c r="E219" s="2">
        <f t="shared" si="115"/>
        <v>2.885420785386326E-4</v>
      </c>
      <c r="F219" s="2">
        <f t="shared" si="115"/>
        <v>3.7505706114804045E-3</v>
      </c>
      <c r="G219" s="2">
        <f t="shared" si="115"/>
        <v>-1.5285997213247944E-2</v>
      </c>
      <c r="H219" s="2">
        <f t="shared" si="115"/>
        <v>7.5016592711429388E-3</v>
      </c>
      <c r="I219" s="2">
        <f t="shared" si="115"/>
        <v>2.2787599002613741E-2</v>
      </c>
      <c r="K219" s="2" t="s">
        <v>11</v>
      </c>
      <c r="L219" s="4">
        <f>AVERAGE(L201:L218)</f>
        <v>1.0036288033865524</v>
      </c>
      <c r="M219" s="4">
        <f>AVERAGE(M201:M218)</f>
        <v>0.8505193783299525</v>
      </c>
      <c r="N219" s="4">
        <f t="shared" ref="N219:R219" si="116">AVERAGE(N201:N218)</f>
        <v>1.0028539728463071</v>
      </c>
      <c r="O219" s="4">
        <f t="shared" si="116"/>
        <v>1.019539049653742</v>
      </c>
      <c r="P219" s="4">
        <f t="shared" si="116"/>
        <v>0.87078905715158905</v>
      </c>
      <c r="Q219" s="4">
        <f t="shared" si="116"/>
        <v>1.0867273840008942</v>
      </c>
      <c r="R219" s="4">
        <f t="shared" si="116"/>
        <v>1.2592215478422</v>
      </c>
    </row>
    <row r="220" spans="1:18" x14ac:dyDescent="0.25">
      <c r="B220" s="1"/>
      <c r="C220" s="15">
        <f t="shared" ref="C220:I220" si="117">C219-L220</f>
        <v>1.0299920638612292E-18</v>
      </c>
      <c r="D220" s="15">
        <f t="shared" si="117"/>
        <v>5.8980598183211441E-17</v>
      </c>
      <c r="E220" s="15">
        <f t="shared" si="117"/>
        <v>8.7820375971325859E-18</v>
      </c>
      <c r="F220" s="15">
        <f t="shared" si="117"/>
        <v>-1.474514954580286E-17</v>
      </c>
      <c r="G220" s="15">
        <f t="shared" si="117"/>
        <v>0</v>
      </c>
      <c r="H220" s="15">
        <f t="shared" si="117"/>
        <v>2.6020852139652106E-17</v>
      </c>
      <c r="I220" s="15">
        <f t="shared" si="117"/>
        <v>0</v>
      </c>
      <c r="K220" s="2" t="s">
        <v>12</v>
      </c>
      <c r="L220" s="2">
        <f>LN(L218/L201)/17</f>
        <v>3.3420078847591443E-4</v>
      </c>
      <c r="M220" s="2">
        <f>LN(M218/M201)/17</f>
        <v>-1.9659310579299986E-2</v>
      </c>
      <c r="N220" s="2">
        <f t="shared" ref="N220:Q220" si="118">LN(N218/N201)/17</f>
        <v>2.8854207853862382E-4</v>
      </c>
      <c r="O220" s="2">
        <f t="shared" si="118"/>
        <v>3.7505706114804192E-3</v>
      </c>
      <c r="P220" s="2">
        <f t="shared" si="118"/>
        <v>-1.5285997213247957E-2</v>
      </c>
      <c r="Q220" s="2">
        <f t="shared" si="118"/>
        <v>7.5016592711429127E-3</v>
      </c>
      <c r="R220" s="2">
        <f>LN(R218/R201)/17</f>
        <v>2.2787599002613731E-2</v>
      </c>
    </row>
    <row r="221" spans="1:18" x14ac:dyDescent="0.25">
      <c r="A221" s="1"/>
      <c r="B221" s="1"/>
      <c r="K221" s="2" t="s">
        <v>13</v>
      </c>
      <c r="L221" s="2">
        <f>LN(L218/L219)</f>
        <v>2.0591782394856839E-3</v>
      </c>
      <c r="M221" s="2">
        <f>LN(M218/M219)</f>
        <v>-0.17230019707482661</v>
      </c>
      <c r="N221" s="2">
        <f t="shared" ref="N221:R221" si="119">LN(N218/N219)</f>
        <v>2.0553073372118471E-3</v>
      </c>
      <c r="O221" s="2">
        <f t="shared" si="119"/>
        <v>4.4409087346211143E-2</v>
      </c>
      <c r="P221" s="2">
        <f t="shared" si="119"/>
        <v>-0.12150643649317223</v>
      </c>
      <c r="Q221" s="2">
        <f t="shared" si="119"/>
        <v>4.4357427612415533E-2</v>
      </c>
      <c r="R221" s="2">
        <f t="shared" si="119"/>
        <v>0.15689547218281288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7.8375136945396662E-4</v>
      </c>
      <c r="D223" s="2">
        <v>-1.9659310579299927E-2</v>
      </c>
      <c r="E223" s="2">
        <v>9.3490176368504763E-4</v>
      </c>
      <c r="F223" s="2">
        <v>6.2778592109680176E-4</v>
      </c>
      <c r="G223" s="2">
        <v>-1.7312871292233467E-2</v>
      </c>
      <c r="H223" s="2">
        <v>1.9711485132575035E-2</v>
      </c>
      <c r="I223" s="2">
        <v>3.7024497985839844E-2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9.4003783306106925E-4</v>
      </c>
      <c r="D224" s="2">
        <v>-1.9659310579299927E-2</v>
      </c>
      <c r="E224" s="2">
        <v>6.2600860837846994E-4</v>
      </c>
      <c r="F224" s="2">
        <v>1.0036230087280273E-3</v>
      </c>
      <c r="G224" s="2">
        <v>-1.7089640721678734E-2</v>
      </c>
      <c r="H224" s="2">
        <v>2.296886034309864E-2</v>
      </c>
      <c r="I224" s="2">
        <v>4.0058135986328125E-2</v>
      </c>
      <c r="K224" s="1">
        <v>2007</v>
      </c>
      <c r="L224" s="4">
        <f t="shared" ref="L224:L240" si="120">L223*EXP(C223)</f>
        <v>1.0007840585828129</v>
      </c>
      <c r="M224" s="4">
        <f t="shared" ref="M224:M240" si="121">M223*EXP(D223)</f>
        <v>0.98053267351687357</v>
      </c>
      <c r="N224" s="4">
        <f t="shared" ref="N224:N240" si="122">N223*EXP(E223)</f>
        <v>1.0009353389205613</v>
      </c>
      <c r="O224" s="4">
        <f t="shared" ref="O224:O240" si="123">O223*EXP(F223)</f>
        <v>1.0006279830199214</v>
      </c>
      <c r="P224" s="4">
        <f t="shared" ref="P224:P240" si="124">P223*EXP(G223)</f>
        <v>0.98283613531403224</v>
      </c>
      <c r="Q224" s="4">
        <f t="shared" ref="Q224:Q240" si="125">Q223*EXP(H223)</f>
        <v>1.0199070392295104</v>
      </c>
      <c r="R224" s="4">
        <f t="shared" ref="R224:R240" si="126">R223*EXP(I223)</f>
        <v>1.0377184425384767</v>
      </c>
    </row>
    <row r="225" spans="1:18" x14ac:dyDescent="0.25">
      <c r="A225" s="1">
        <v>1011</v>
      </c>
      <c r="B225" s="1">
        <v>2009</v>
      </c>
      <c r="C225" s="2">
        <v>1.1326353996992111E-3</v>
      </c>
      <c r="D225" s="2">
        <v>-1.9659310579299927E-2</v>
      </c>
      <c r="E225" s="2">
        <v>1.0073252487927675E-3</v>
      </c>
      <c r="F225" s="2">
        <v>1.6005635261535645E-3</v>
      </c>
      <c r="G225" s="2">
        <v>-1.5918785706162453E-2</v>
      </c>
      <c r="H225" s="2">
        <v>2.682415209710598E-2</v>
      </c>
      <c r="I225" s="2">
        <v>4.2742729187011719E-2</v>
      </c>
      <c r="K225" s="1">
        <v>2008</v>
      </c>
      <c r="L225" s="4">
        <f t="shared" si="120"/>
        <v>1.0017252757811825</v>
      </c>
      <c r="M225" s="4">
        <f t="shared" si="121"/>
        <v>0.9614443238341478</v>
      </c>
      <c r="N225" s="4">
        <f t="shared" si="122"/>
        <v>1.0015621292267503</v>
      </c>
      <c r="O225" s="4">
        <f t="shared" si="123"/>
        <v>1.0016327404013328</v>
      </c>
      <c r="P225" s="4">
        <f t="shared" si="124"/>
        <v>0.96618252628406676</v>
      </c>
      <c r="Q225" s="4">
        <f t="shared" si="125"/>
        <v>1.0436042487079984</v>
      </c>
      <c r="R225" s="4">
        <f t="shared" si="126"/>
        <v>1.0801313282470482</v>
      </c>
    </row>
    <row r="226" spans="1:18" x14ac:dyDescent="0.25">
      <c r="A226" s="1">
        <v>1011</v>
      </c>
      <c r="B226" s="1">
        <v>2010</v>
      </c>
      <c r="C226" s="2">
        <v>3.4300456172786653E-4</v>
      </c>
      <c r="D226" s="2">
        <v>-1.9659310579299927E-2</v>
      </c>
      <c r="E226" s="2">
        <v>5.6055199820548296E-4</v>
      </c>
      <c r="F226" s="2">
        <v>2.5422871112823486E-3</v>
      </c>
      <c r="G226" s="2">
        <v>-1.6213467344641685E-2</v>
      </c>
      <c r="H226" s="2">
        <v>7.9841203987598419E-3</v>
      </c>
      <c r="I226" s="2">
        <v>2.4197578430175781E-2</v>
      </c>
      <c r="K226" s="1">
        <v>2009</v>
      </c>
      <c r="L226" s="4">
        <f t="shared" si="120"/>
        <v>1.0028605080700821</v>
      </c>
      <c r="M226" s="4">
        <f t="shared" si="121"/>
        <v>0.94272757328671974</v>
      </c>
      <c r="N226" s="4">
        <f t="shared" si="122"/>
        <v>1.0025715363630483</v>
      </c>
      <c r="O226" s="4">
        <f t="shared" si="123"/>
        <v>1.0032372009101791</v>
      </c>
      <c r="P226" s="4">
        <f t="shared" si="124"/>
        <v>0.95092384574886091</v>
      </c>
      <c r="Q226" s="4">
        <f t="shared" si="125"/>
        <v>1.0719768824879761</v>
      </c>
      <c r="R226" s="4">
        <f t="shared" si="126"/>
        <v>1.1272999662833945</v>
      </c>
    </row>
    <row r="227" spans="1:18" x14ac:dyDescent="0.25">
      <c r="A227" s="1">
        <v>1011</v>
      </c>
      <c r="B227" s="1">
        <v>2011</v>
      </c>
      <c r="C227" s="2">
        <v>3.7193857133388519E-4</v>
      </c>
      <c r="D227" s="2">
        <v>-1.9659310579299927E-2</v>
      </c>
      <c r="E227" s="2">
        <v>8.7177433306351304E-4</v>
      </c>
      <c r="F227" s="2">
        <v>4.0126144886016846E-3</v>
      </c>
      <c r="G227" s="2">
        <v>-1.4402982778847218E-2</v>
      </c>
      <c r="H227" s="2">
        <v>8.6115272715687752E-3</v>
      </c>
      <c r="I227" s="2">
        <v>2.3015022277832031E-2</v>
      </c>
      <c r="K227" s="1">
        <v>2010</v>
      </c>
      <c r="L227" s="4">
        <f t="shared" si="120"/>
        <v>1.0032045528002096</v>
      </c>
      <c r="M227" s="4">
        <f t="shared" si="121"/>
        <v>0.92437518783290162</v>
      </c>
      <c r="N227" s="4">
        <f t="shared" si="122"/>
        <v>1.0031336873838197</v>
      </c>
      <c r="O227" s="4">
        <f t="shared" si="123"/>
        <v>1.005790962738041</v>
      </c>
      <c r="P227" s="4">
        <f t="shared" si="124"/>
        <v>0.93563038803992737</v>
      </c>
      <c r="Q227" s="4">
        <f t="shared" si="125"/>
        <v>1.080569933310831</v>
      </c>
      <c r="R227" s="4">
        <f t="shared" si="126"/>
        <v>1.1549106037058041</v>
      </c>
    </row>
    <row r="228" spans="1:18" x14ac:dyDescent="0.25">
      <c r="A228" s="1">
        <v>1011</v>
      </c>
      <c r="B228" s="1">
        <v>2012</v>
      </c>
      <c r="C228" s="2">
        <v>6.1697955243289471E-4</v>
      </c>
      <c r="D228" s="2">
        <v>-1.9659310579299927E-2</v>
      </c>
      <c r="E228" s="2">
        <v>6.5008917590603232E-4</v>
      </c>
      <c r="F228" s="2">
        <v>6.2703788280487061E-3</v>
      </c>
      <c r="G228" s="2">
        <v>-1.2121862731873989E-2</v>
      </c>
      <c r="H228" s="2">
        <v>1.4191971160471439E-2</v>
      </c>
      <c r="I228" s="2">
        <v>2.631378173828125E-2</v>
      </c>
      <c r="K228" s="1">
        <v>2011</v>
      </c>
      <c r="L228" s="4">
        <f t="shared" si="120"/>
        <v>1.0035777526677443</v>
      </c>
      <c r="M228" s="4">
        <f t="shared" si="121"/>
        <v>0.90638007425845724</v>
      </c>
      <c r="N228" s="4">
        <f t="shared" si="122"/>
        <v>1.0040085748819361</v>
      </c>
      <c r="O228" s="4">
        <f t="shared" si="123"/>
        <v>1.0098349221266389</v>
      </c>
      <c r="P228" s="4">
        <f t="shared" si="124"/>
        <v>0.92225110177749248</v>
      </c>
      <c r="Q228" s="4">
        <f t="shared" si="125"/>
        <v>1.0899154726898721</v>
      </c>
      <c r="R228" s="4">
        <f t="shared" si="126"/>
        <v>1.1817991301219533</v>
      </c>
    </row>
    <row r="229" spans="1:18" x14ac:dyDescent="0.25">
      <c r="A229" s="1">
        <v>1011</v>
      </c>
      <c r="B229" s="1">
        <v>2013</v>
      </c>
      <c r="C229" s="2">
        <v>4.5731183490715921E-4</v>
      </c>
      <c r="D229" s="2">
        <v>-1.9659310579299927E-2</v>
      </c>
      <c r="E229" s="2">
        <v>5.3700827993452549E-4</v>
      </c>
      <c r="F229" s="2">
        <v>9.6472501754760742E-3</v>
      </c>
      <c r="G229" s="2">
        <v>-9.0177403762936592E-3</v>
      </c>
      <c r="H229" s="2">
        <v>1.0430100373923779E-2</v>
      </c>
      <c r="I229" s="2">
        <v>1.944732666015625E-2</v>
      </c>
      <c r="K229" s="1">
        <v>2012</v>
      </c>
      <c r="L229" s="4">
        <f t="shared" si="120"/>
        <v>1.0041971306725512</v>
      </c>
      <c r="M229" s="4">
        <f t="shared" si="121"/>
        <v>0.88873527743506742</v>
      </c>
      <c r="N229" s="4">
        <f t="shared" si="122"/>
        <v>1.0046614821899764</v>
      </c>
      <c r="O229" s="4">
        <f t="shared" si="123"/>
        <v>1.0161868633691713</v>
      </c>
      <c r="P229" s="4">
        <f t="shared" si="124"/>
        <v>0.91113918514614767</v>
      </c>
      <c r="Q229" s="4">
        <f t="shared" si="125"/>
        <v>1.1054938037873874</v>
      </c>
      <c r="R229" s="4">
        <f t="shared" si="126"/>
        <v>1.2133094947524306</v>
      </c>
    </row>
    <row r="230" spans="1:18" x14ac:dyDescent="0.25">
      <c r="A230" s="1">
        <v>1011</v>
      </c>
      <c r="B230" s="1">
        <v>2014</v>
      </c>
      <c r="C230" s="2">
        <v>2.7967581991106272E-4</v>
      </c>
      <c r="D230" s="2">
        <v>-1.9659310579299927E-2</v>
      </c>
      <c r="E230" s="2">
        <v>5.2642787341028452E-4</v>
      </c>
      <c r="F230" s="2">
        <v>1.4493077993392944E-2</v>
      </c>
      <c r="G230" s="2">
        <v>-4.3601291254162788E-3</v>
      </c>
      <c r="H230" s="2">
        <v>6.347819697111845E-3</v>
      </c>
      <c r="I230" s="2">
        <v>1.0707855224609375E-2</v>
      </c>
      <c r="K230" s="1">
        <v>2013</v>
      </c>
      <c r="L230" s="4">
        <f t="shared" si="120"/>
        <v>1.0046564669269351</v>
      </c>
      <c r="M230" s="4">
        <f t="shared" si="121"/>
        <v>0.87143397763216701</v>
      </c>
      <c r="N230" s="4">
        <f t="shared" si="122"/>
        <v>1.0052011386114583</v>
      </c>
      <c r="O230" s="4">
        <f t="shared" si="123"/>
        <v>1.0260377126679754</v>
      </c>
      <c r="P230" s="4">
        <f t="shared" si="124"/>
        <v>0.90295970417503368</v>
      </c>
      <c r="Q230" s="4">
        <f t="shared" si="125"/>
        <v>1.1170845564035012</v>
      </c>
      <c r="R230" s="4">
        <f t="shared" si="126"/>
        <v>1.237136051325221</v>
      </c>
    </row>
    <row r="231" spans="1:18" x14ac:dyDescent="0.25">
      <c r="A231" s="1">
        <v>1011</v>
      </c>
      <c r="B231" s="1">
        <v>2015</v>
      </c>
      <c r="C231" s="2">
        <v>7.5851735891774297E-4</v>
      </c>
      <c r="D231" s="2">
        <v>-1.9659310579299927E-2</v>
      </c>
      <c r="E231" s="2">
        <v>6.6768191754817963E-4</v>
      </c>
      <c r="F231" s="2">
        <v>2.1011441946029663E-2</v>
      </c>
      <c r="G231" s="2">
        <v>2.778330584987998E-3</v>
      </c>
      <c r="H231" s="2">
        <v>1.7074506729841232E-2</v>
      </c>
      <c r="I231" s="2">
        <v>1.4296531677246094E-2</v>
      </c>
      <c r="K231" s="1">
        <v>2014</v>
      </c>
      <c r="L231" s="4">
        <f t="shared" si="120"/>
        <v>1.0049374843431083</v>
      </c>
      <c r="M231" s="4">
        <f t="shared" si="121"/>
        <v>0.8544694878811121</v>
      </c>
      <c r="N231" s="4">
        <f t="shared" si="122"/>
        <v>1.0057304438174903</v>
      </c>
      <c r="O231" s="4">
        <f t="shared" si="123"/>
        <v>1.0410164389979633</v>
      </c>
      <c r="P231" s="4">
        <f t="shared" si="124"/>
        <v>0.89903125376885562</v>
      </c>
      <c r="Q231" s="4">
        <f t="shared" si="125"/>
        <v>1.1241981618094672</v>
      </c>
      <c r="R231" s="4">
        <f t="shared" si="126"/>
        <v>1.2504543027564305</v>
      </c>
    </row>
    <row r="232" spans="1:18" x14ac:dyDescent="0.25">
      <c r="A232" s="1">
        <v>1011</v>
      </c>
      <c r="B232" s="1">
        <v>2016</v>
      </c>
      <c r="C232" s="2">
        <v>3.5533730988390744E-4</v>
      </c>
      <c r="D232" s="2">
        <v>-1.9659310579299927E-2</v>
      </c>
      <c r="E232" s="2">
        <v>7.1499031037092209E-4</v>
      </c>
      <c r="F232" s="2">
        <v>2.8940886259078979E-2</v>
      </c>
      <c r="G232" s="2">
        <v>1.0351903736591339E-2</v>
      </c>
      <c r="H232" s="2">
        <v>7.9233152791857719E-3</v>
      </c>
      <c r="I232" s="2">
        <v>-2.4290084838867188E-3</v>
      </c>
      <c r="K232" s="1">
        <v>2015</v>
      </c>
      <c r="L232" s="4">
        <f t="shared" si="120"/>
        <v>1.0057000360373973</v>
      </c>
      <c r="M232" s="4">
        <f t="shared" si="121"/>
        <v>0.83783525139066062</v>
      </c>
      <c r="N232" s="4">
        <f t="shared" si="122"/>
        <v>1.0064021760755413</v>
      </c>
      <c r="O232" s="4">
        <f t="shared" si="123"/>
        <v>1.0631211077266411</v>
      </c>
      <c r="P232" s="4">
        <f t="shared" si="124"/>
        <v>0.90153253287921586</v>
      </c>
      <c r="Q232" s="4">
        <f t="shared" si="125"/>
        <v>1.1435581012516303</v>
      </c>
      <c r="R232" s="4">
        <f t="shared" si="126"/>
        <v>1.2684598641663611</v>
      </c>
    </row>
    <row r="233" spans="1:18" x14ac:dyDescent="0.25">
      <c r="A233" s="1">
        <v>1011</v>
      </c>
      <c r="B233" s="1">
        <v>2017</v>
      </c>
      <c r="C233" s="2">
        <v>8.2401989493519068E-4</v>
      </c>
      <c r="D233" s="2">
        <v>-1.9659310579299927E-2</v>
      </c>
      <c r="E233" s="2">
        <v>7.5120414840057492E-4</v>
      </c>
      <c r="F233" s="2">
        <v>3.7172466516494751E-2</v>
      </c>
      <c r="G233" s="2">
        <v>1.9088380038738251E-2</v>
      </c>
      <c r="H233" s="2">
        <v>1.8207576125860214E-2</v>
      </c>
      <c r="I233" s="2">
        <v>-8.8024139404296875E-4</v>
      </c>
      <c r="K233" s="1">
        <v>2016</v>
      </c>
      <c r="L233" s="4">
        <f t="shared" si="120"/>
        <v>1.0060574622824323</v>
      </c>
      <c r="M233" s="4">
        <f t="shared" si="121"/>
        <v>0.82152483901276629</v>
      </c>
      <c r="N233" s="4">
        <f t="shared" si="122"/>
        <v>1.0071220011830948</v>
      </c>
      <c r="O233" s="4">
        <f t="shared" si="123"/>
        <v>1.0943383228552679</v>
      </c>
      <c r="P233" s="4">
        <f t="shared" si="124"/>
        <v>0.91091358296458125</v>
      </c>
      <c r="Q233" s="4">
        <f t="shared" si="125"/>
        <v>1.1526548632943943</v>
      </c>
      <c r="R233" s="4">
        <f t="shared" si="126"/>
        <v>1.2653825033756223</v>
      </c>
    </row>
    <row r="234" spans="1:18" x14ac:dyDescent="0.25">
      <c r="A234" s="1">
        <v>1011</v>
      </c>
      <c r="B234" s="1">
        <v>2018</v>
      </c>
      <c r="C234" s="2">
        <v>3.1262770062312484E-4</v>
      </c>
      <c r="D234" s="2">
        <v>-1.9659310579299927E-2</v>
      </c>
      <c r="E234" s="2">
        <v>7.7832420356571674E-4</v>
      </c>
      <c r="F234" s="2">
        <v>4.368455708026886E-2</v>
      </c>
      <c r="G234" s="2">
        <v>2.5116197764873505E-2</v>
      </c>
      <c r="H234" s="2">
        <v>6.8468879908323288E-3</v>
      </c>
      <c r="I234" s="2">
        <v>-1.8269538879394531E-2</v>
      </c>
      <c r="K234" s="1">
        <v>2017</v>
      </c>
      <c r="L234" s="4">
        <f t="shared" si="120"/>
        <v>1.0068868153015667</v>
      </c>
      <c r="M234" s="4">
        <f t="shared" si="121"/>
        <v>0.8055319467577069</v>
      </c>
      <c r="N234" s="4">
        <f t="shared" si="122"/>
        <v>1.0078788396428335</v>
      </c>
      <c r="O234" s="4">
        <f t="shared" si="123"/>
        <v>1.1357831077279363</v>
      </c>
      <c r="P234" s="4">
        <f t="shared" si="124"/>
        <v>0.92846846168640185</v>
      </c>
      <c r="Q234" s="4">
        <f t="shared" si="125"/>
        <v>1.1738341410181425</v>
      </c>
      <c r="R234" s="4">
        <f t="shared" si="126"/>
        <v>1.2642691513979896</v>
      </c>
    </row>
    <row r="235" spans="1:18" x14ac:dyDescent="0.25">
      <c r="A235" s="1">
        <v>1011</v>
      </c>
      <c r="B235" s="1">
        <v>2019</v>
      </c>
      <c r="C235" s="2">
        <v>1.0966670233756304E-3</v>
      </c>
      <c r="D235" s="2">
        <v>-1.9659310579299927E-2</v>
      </c>
      <c r="E235" s="2">
        <v>8.2191580440849066E-4</v>
      </c>
      <c r="F235" s="2">
        <v>4.6281620860099792E-2</v>
      </c>
      <c r="G235" s="2">
        <v>2.8540892526507378E-2</v>
      </c>
      <c r="H235" s="2">
        <v>2.3688681423664093E-2</v>
      </c>
      <c r="I235" s="2">
        <v>-4.8513412475585938E-3</v>
      </c>
      <c r="K235" s="1">
        <v>2018</v>
      </c>
      <c r="L235" s="4">
        <f t="shared" si="120"/>
        <v>1.0072016452211348</v>
      </c>
      <c r="M235" s="4">
        <f t="shared" si="121"/>
        <v>0.78985039335758622</v>
      </c>
      <c r="N235" s="4">
        <f t="shared" si="122"/>
        <v>1.0086636014979455</v>
      </c>
      <c r="O235" s="4">
        <f t="shared" si="123"/>
        <v>1.1864989748181352</v>
      </c>
      <c r="P235" s="4">
        <f t="shared" si="124"/>
        <v>0.95208337623018724</v>
      </c>
      <c r="Q235" s="4">
        <f t="shared" si="125"/>
        <v>1.1818988294045993</v>
      </c>
      <c r="R235" s="4">
        <f t="shared" si="126"/>
        <v>1.2413812493069876</v>
      </c>
    </row>
    <row r="236" spans="1:18" x14ac:dyDescent="0.25">
      <c r="A236" s="1">
        <v>1011</v>
      </c>
      <c r="B236" s="1">
        <v>2020</v>
      </c>
      <c r="C236" s="2">
        <v>8.8790286099538207E-4</v>
      </c>
      <c r="D236" s="2">
        <v>-1.9659310579299927E-2</v>
      </c>
      <c r="E236" s="2">
        <v>5.5844587041065097E-4</v>
      </c>
      <c r="F236" s="2">
        <v>4.3946817517280579E-2</v>
      </c>
      <c r="G236" s="2">
        <v>2.5733856484293938E-2</v>
      </c>
      <c r="H236" s="2">
        <v>1.8744876608252525E-2</v>
      </c>
      <c r="I236" s="2">
        <v>-6.9894790649414063E-3</v>
      </c>
      <c r="K236" s="1">
        <v>2019</v>
      </c>
      <c r="L236" s="4">
        <f t="shared" si="120"/>
        <v>1.0083068159427175</v>
      </c>
      <c r="M236" s="4">
        <f t="shared" si="121"/>
        <v>0.77447411787726828</v>
      </c>
      <c r="N236" s="4">
        <f t="shared" si="122"/>
        <v>1.0094929788458331</v>
      </c>
      <c r="O236" s="4">
        <f t="shared" si="123"/>
        <v>1.2427026368692129</v>
      </c>
      <c r="P236" s="4">
        <f t="shared" si="124"/>
        <v>0.97964817642232227</v>
      </c>
      <c r="Q236" s="4">
        <f t="shared" si="125"/>
        <v>1.2102307017328731</v>
      </c>
      <c r="R236" s="4">
        <f t="shared" si="126"/>
        <v>1.2353734699252481</v>
      </c>
    </row>
    <row r="237" spans="1:18" x14ac:dyDescent="0.25">
      <c r="A237" s="1">
        <v>1011</v>
      </c>
      <c r="B237" s="1">
        <v>2021</v>
      </c>
      <c r="C237" s="2">
        <v>3.0017094104550779E-4</v>
      </c>
      <c r="D237" s="2">
        <v>-9.8296552896499634E-3</v>
      </c>
      <c r="E237" s="2">
        <v>2.7918987325392663E-4</v>
      </c>
      <c r="F237" s="2">
        <v>1.9763700664043427E-2</v>
      </c>
      <c r="G237" s="2">
        <v>1.0513406246900558E-2</v>
      </c>
      <c r="H237" s="2">
        <v>6.2574693001806736E-3</v>
      </c>
      <c r="I237" s="2">
        <v>-4.2562484741210938E-3</v>
      </c>
      <c r="K237" s="1">
        <v>2020</v>
      </c>
      <c r="L237" s="4">
        <f t="shared" si="120"/>
        <v>1.0092024920271894</v>
      </c>
      <c r="M237" s="4">
        <f t="shared" si="121"/>
        <v>0.75939717737182011</v>
      </c>
      <c r="N237" s="4">
        <f t="shared" si="122"/>
        <v>1.0100568834715278</v>
      </c>
      <c r="O237" s="4">
        <f t="shared" si="123"/>
        <v>1.2985332668422414</v>
      </c>
      <c r="P237" s="4">
        <f t="shared" si="124"/>
        <v>1.005185479359157</v>
      </c>
      <c r="Q237" s="4">
        <f t="shared" si="125"/>
        <v>1.2331302812853131</v>
      </c>
      <c r="R237" s="4">
        <f t="shared" si="126"/>
        <v>1.2267689584756658</v>
      </c>
    </row>
    <row r="238" spans="1:18" x14ac:dyDescent="0.25">
      <c r="A238" s="1">
        <v>1011</v>
      </c>
      <c r="B238" s="1">
        <v>2022</v>
      </c>
      <c r="C238" s="2">
        <v>4.883737419731915E-4</v>
      </c>
      <c r="D238" s="2">
        <v>-1.9659310579299927E-2</v>
      </c>
      <c r="E238" s="2">
        <v>4.2699993355199695E-4</v>
      </c>
      <c r="F238" s="2">
        <v>3.35855633020401E-2</v>
      </c>
      <c r="G238" s="2">
        <v>1.4841626398265362E-2</v>
      </c>
      <c r="H238" s="2">
        <v>1.0129138827323914E-2</v>
      </c>
      <c r="I238" s="2">
        <v>-4.7130584716796875E-3</v>
      </c>
      <c r="K238" s="1">
        <v>2021</v>
      </c>
      <c r="L238" s="4">
        <f t="shared" si="120"/>
        <v>1.0095054707593571</v>
      </c>
      <c r="M238" s="4">
        <f t="shared" si="121"/>
        <v>0.75196913226114004</v>
      </c>
      <c r="N238" s="4">
        <f t="shared" si="122"/>
        <v>1.0103389204939117</v>
      </c>
      <c r="O238" s="4">
        <f t="shared" si="123"/>
        <v>1.3244523747052412</v>
      </c>
      <c r="P238" s="4">
        <f t="shared" si="124"/>
        <v>1.0158091502870981</v>
      </c>
      <c r="Q238" s="4">
        <f t="shared" si="125"/>
        <v>1.2408707487753443</v>
      </c>
      <c r="R238" s="4">
        <f t="shared" si="126"/>
        <v>1.2215586210790705</v>
      </c>
    </row>
    <row r="239" spans="1:18" x14ac:dyDescent="0.25">
      <c r="A239" s="1">
        <v>1011</v>
      </c>
      <c r="B239" s="1">
        <v>2023</v>
      </c>
      <c r="C239" s="2">
        <v>5.7297863531857729E-4</v>
      </c>
      <c r="D239" s="2">
        <v>-1.9659310579299927E-2</v>
      </c>
      <c r="E239" s="2">
        <v>4.9221492372453213E-4</v>
      </c>
      <c r="F239" s="2">
        <v>2.528681606054306E-2</v>
      </c>
      <c r="G239" s="2">
        <v>6.6926991567015648E-3</v>
      </c>
      <c r="H239" s="2">
        <v>1.1806629598140717E-2</v>
      </c>
      <c r="I239" s="2">
        <v>5.1145553588867188E-3</v>
      </c>
      <c r="K239" s="1">
        <v>2022</v>
      </c>
      <c r="L239" s="4">
        <f t="shared" si="120"/>
        <v>1.0099986071312805</v>
      </c>
      <c r="M239" s="4">
        <f t="shared" si="121"/>
        <v>0.73733030365817909</v>
      </c>
      <c r="N239" s="4">
        <f t="shared" si="122"/>
        <v>1.0107704272659528</v>
      </c>
      <c r="O239" s="4">
        <f t="shared" si="123"/>
        <v>1.3696902716574011</v>
      </c>
      <c r="P239" s="4">
        <f t="shared" si="124"/>
        <v>1.0309978438401874</v>
      </c>
      <c r="Q239" s="4">
        <f t="shared" si="125"/>
        <v>1.2535035726600254</v>
      </c>
      <c r="R239" s="4">
        <f t="shared" si="126"/>
        <v>1.2158148897741665</v>
      </c>
    </row>
    <row r="240" spans="1:18" x14ac:dyDescent="0.25">
      <c r="A240" s="1"/>
      <c r="B240" s="1"/>
      <c r="K240" s="1">
        <v>2023</v>
      </c>
      <c r="L240" s="4">
        <f t="shared" si="120"/>
        <v>1.0105774805800904</v>
      </c>
      <c r="M240" s="4">
        <f t="shared" si="121"/>
        <v>0.72297645391096255</v>
      </c>
      <c r="N240" s="4">
        <f t="shared" si="122"/>
        <v>1.0112680660172753</v>
      </c>
      <c r="O240" s="4">
        <f t="shared" si="123"/>
        <v>1.4047669979269042</v>
      </c>
      <c r="P240" s="4">
        <f t="shared" si="124"/>
        <v>1.0379211441809124</v>
      </c>
      <c r="Q240" s="4">
        <f t="shared" si="125"/>
        <v>1.2683909369032174</v>
      </c>
      <c r="R240" s="4">
        <f t="shared" si="126"/>
        <v>1.2220491715336252</v>
      </c>
    </row>
    <row r="241" spans="1:18" x14ac:dyDescent="0.25">
      <c r="B241" s="1" t="s">
        <v>10</v>
      </c>
      <c r="C241" s="2">
        <f>AVERAGE(C223:C239)</f>
        <v>6.1893708291737475E-4</v>
      </c>
      <c r="D241" s="2">
        <f t="shared" ref="D241:I241" si="127">AVERAGE(D223:D239)</f>
        <v>-1.9081095562261695E-2</v>
      </c>
      <c r="E241" s="2">
        <f t="shared" si="127"/>
        <v>6.5912083921241843E-4</v>
      </c>
      <c r="F241" s="2">
        <f t="shared" si="127"/>
        <v>1.9992438309332904E-2</v>
      </c>
      <c r="G241" s="2">
        <f t="shared" si="127"/>
        <v>2.1894007565124948E-3</v>
      </c>
      <c r="H241" s="2">
        <f t="shared" si="127"/>
        <v>1.3985242256346871E-2</v>
      </c>
      <c r="I241" s="2">
        <f t="shared" si="127"/>
        <v>1.1795829324161304E-2</v>
      </c>
      <c r="K241" s="2" t="s">
        <v>11</v>
      </c>
      <c r="L241" s="4">
        <f>AVERAGE(L223:L240)</f>
        <v>1.0055211141737661</v>
      </c>
      <c r="M241" s="4">
        <f>AVERAGE(M223:M240)</f>
        <v>0.85172156618197437</v>
      </c>
      <c r="N241" s="4">
        <f t="shared" ref="N241:R241" si="128">AVERAGE(N223:N240)</f>
        <v>1.0060999014382754</v>
      </c>
      <c r="O241" s="4">
        <f t="shared" si="128"/>
        <v>1.123569549186678</v>
      </c>
      <c r="P241" s="4">
        <f t="shared" si="128"/>
        <v>0.95741743822802661</v>
      </c>
      <c r="Q241" s="4">
        <f t="shared" si="128"/>
        <v>1.1394901263751158</v>
      </c>
      <c r="R241" s="4">
        <f t="shared" si="128"/>
        <v>1.1913231777091944</v>
      </c>
    </row>
    <row r="242" spans="1:18" x14ac:dyDescent="0.25">
      <c r="B242" s="1"/>
      <c r="C242" s="15">
        <f t="shared" ref="C242:I242" si="129">C241-L242</f>
        <v>-1.962405932198763E-17</v>
      </c>
      <c r="D242" s="15">
        <f t="shared" si="129"/>
        <v>5.5511151231257827E-17</v>
      </c>
      <c r="E242" s="15">
        <f t="shared" si="129"/>
        <v>5.0957502106818708E-18</v>
      </c>
      <c r="F242" s="15">
        <f t="shared" si="129"/>
        <v>0</v>
      </c>
      <c r="G242" s="15">
        <f t="shared" si="129"/>
        <v>8.2399365108898337E-18</v>
      </c>
      <c r="H242" s="15">
        <f t="shared" si="129"/>
        <v>-2.0816681711721685E-17</v>
      </c>
      <c r="I242" s="15">
        <f t="shared" si="129"/>
        <v>0</v>
      </c>
      <c r="K242" s="2" t="s">
        <v>12</v>
      </c>
      <c r="L242" s="2">
        <f>LN(L240/L223)/17</f>
        <v>6.1893708291739437E-4</v>
      </c>
      <c r="M242" s="2">
        <f>LN(M240/M223)/17</f>
        <v>-1.908109556226175E-2</v>
      </c>
      <c r="N242" s="2">
        <f t="shared" ref="N242:Q242" si="130">LN(N240/N223)/17</f>
        <v>6.5912083921241334E-4</v>
      </c>
      <c r="O242" s="2">
        <f t="shared" si="130"/>
        <v>1.9992438309332911E-2</v>
      </c>
      <c r="P242" s="2">
        <f t="shared" si="130"/>
        <v>2.1894007565124865E-3</v>
      </c>
      <c r="Q242" s="2">
        <f t="shared" si="130"/>
        <v>1.3985242256346892E-2</v>
      </c>
      <c r="R242" s="2">
        <f>LN(R240/R223)/17</f>
        <v>1.1795829324161301E-2</v>
      </c>
    </row>
    <row r="243" spans="1:18" x14ac:dyDescent="0.25">
      <c r="A243" s="1"/>
      <c r="B243" s="1"/>
      <c r="K243" s="2" t="s">
        <v>13</v>
      </c>
      <c r="L243" s="2">
        <f>LN(L240/L241)</f>
        <v>5.0160017184747129E-3</v>
      </c>
      <c r="M243" s="2">
        <f>LN(M240/M241)</f>
        <v>-0.16388301873888933</v>
      </c>
      <c r="N243" s="2">
        <f t="shared" ref="N243:R243" si="131">LN(N240/N241)</f>
        <v>5.1236819148911886E-3</v>
      </c>
      <c r="O243" s="2">
        <f t="shared" si="131"/>
        <v>0.22336073649340188</v>
      </c>
      <c r="P243" s="2">
        <f t="shared" si="131"/>
        <v>8.0735600899463453E-2</v>
      </c>
      <c r="Q243" s="2">
        <f t="shared" si="131"/>
        <v>0.10716821356667906</v>
      </c>
      <c r="R243" s="2">
        <f t="shared" si="131"/>
        <v>2.5464495064524296E-2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7.7911990229040384E-4</v>
      </c>
      <c r="D245" s="2">
        <v>-1.9659310579299927E-2</v>
      </c>
      <c r="E245" s="2">
        <v>1.6560309177293675E-6</v>
      </c>
      <c r="F245" s="2">
        <v>3.9172172546386719E-4</v>
      </c>
      <c r="G245" s="2">
        <v>-1.8486812710762024E-2</v>
      </c>
      <c r="H245" s="2">
        <v>3.3271610736846924E-2</v>
      </c>
      <c r="I245" s="2">
        <v>5.1758766174316406E-2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1.8680231005419046E-4</v>
      </c>
      <c r="D246" s="2">
        <v>-1.9659310579299927E-2</v>
      </c>
      <c r="E246" s="2">
        <v>0</v>
      </c>
      <c r="F246" s="2">
        <v>6.2683224678039551E-4</v>
      </c>
      <c r="G246" s="2">
        <v>-1.8845675513148308E-2</v>
      </c>
      <c r="H246" s="2">
        <v>7.6205111108720303E-3</v>
      </c>
      <c r="I246" s="2">
        <v>2.646636962890625E-2</v>
      </c>
      <c r="K246" s="1">
        <v>2007</v>
      </c>
      <c r="L246" s="4">
        <f t="shared" ref="L246:L262" si="132">L245*EXP(C245)</f>
        <v>1.0007794234950413</v>
      </c>
      <c r="M246" s="4">
        <f t="shared" ref="M246:M262" si="133">M245*EXP(D245)</f>
        <v>0.98053267351687357</v>
      </c>
      <c r="N246" s="4">
        <f t="shared" ref="N246:N262" si="134">N245*EXP(E245)</f>
        <v>1.0000016560322889</v>
      </c>
      <c r="O246" s="4">
        <f t="shared" ref="O246:O262" si="135">O245*EXP(F245)</f>
        <v>1.0003917984584381</v>
      </c>
      <c r="P246" s="4">
        <f t="shared" ref="P246:P262" si="136">P245*EXP(G245)</f>
        <v>0.98168302024436027</v>
      </c>
      <c r="Q246" s="4">
        <f t="shared" ref="Q246:Q262" si="137">Q245*EXP(H245)</f>
        <v>1.0338313007920372</v>
      </c>
      <c r="R246" s="4">
        <f t="shared" ref="R246:R262" si="138">R245*EXP(I245)</f>
        <v>1.0531216633005984</v>
      </c>
    </row>
    <row r="247" spans="1:18" x14ac:dyDescent="0.25">
      <c r="A247" s="1">
        <v>1012</v>
      </c>
      <c r="B247" s="1">
        <v>2009</v>
      </c>
      <c r="C247" s="2">
        <v>1.7121859127655625E-4</v>
      </c>
      <c r="D247" s="2">
        <v>-1.9659310579299927E-2</v>
      </c>
      <c r="E247" s="2">
        <v>2.0691301324404776E-4</v>
      </c>
      <c r="F247" s="2">
        <v>1.0010600090026855E-3</v>
      </c>
      <c r="G247" s="2">
        <v>-1.8280118703842163E-2</v>
      </c>
      <c r="H247" s="2">
        <v>6.8499920889735222E-3</v>
      </c>
      <c r="I247" s="2">
        <v>2.5129318237304688E-2</v>
      </c>
      <c r="K247" s="1">
        <v>2008</v>
      </c>
      <c r="L247" s="4">
        <f t="shared" si="132"/>
        <v>1.000966388865443</v>
      </c>
      <c r="M247" s="4">
        <f t="shared" si="133"/>
        <v>0.9614443238341478</v>
      </c>
      <c r="N247" s="4">
        <f t="shared" si="134"/>
        <v>1.0000016560322889</v>
      </c>
      <c r="O247" s="4">
        <f t="shared" si="135"/>
        <v>1.0010190728745032</v>
      </c>
      <c r="P247" s="4">
        <f t="shared" si="136"/>
        <v>0.96335577764292013</v>
      </c>
      <c r="Q247" s="4">
        <f t="shared" si="137"/>
        <v>1.0417397185275443</v>
      </c>
      <c r="R247" s="4">
        <f t="shared" si="138"/>
        <v>1.0813660854892431</v>
      </c>
    </row>
    <row r="248" spans="1:18" x14ac:dyDescent="0.25">
      <c r="A248" s="1">
        <v>1012</v>
      </c>
      <c r="B248" s="1">
        <v>2010</v>
      </c>
      <c r="C248" s="2">
        <v>2.9792168061248958E-4</v>
      </c>
      <c r="D248" s="2">
        <v>-1.9659310579299927E-2</v>
      </c>
      <c r="E248" s="2">
        <v>1.1233382392674685E-3</v>
      </c>
      <c r="F248" s="2">
        <v>1.5935897827148438E-3</v>
      </c>
      <c r="G248" s="2">
        <v>-1.6644461080431938E-2</v>
      </c>
      <c r="H248" s="2">
        <v>1.1778962798416615E-2</v>
      </c>
      <c r="I248" s="2">
        <v>2.8423309326171875E-2</v>
      </c>
      <c r="K248" s="1">
        <v>2009</v>
      </c>
      <c r="L248" s="4">
        <f t="shared" si="132"/>
        <v>1.0011377875933654</v>
      </c>
      <c r="M248" s="4">
        <f t="shared" si="133"/>
        <v>0.94272757328671974</v>
      </c>
      <c r="N248" s="4">
        <f t="shared" si="134"/>
        <v>1.0002085907961971</v>
      </c>
      <c r="O248" s="4">
        <f t="shared" si="135"/>
        <v>1.0020216547752043</v>
      </c>
      <c r="P248" s="4">
        <f t="shared" si="136"/>
        <v>0.94590550216047486</v>
      </c>
      <c r="Q248" s="4">
        <f t="shared" si="137"/>
        <v>1.048900123719096</v>
      </c>
      <c r="R248" s="4">
        <f t="shared" si="138"/>
        <v>1.1088843879772092</v>
      </c>
    </row>
    <row r="249" spans="1:18" x14ac:dyDescent="0.25">
      <c r="A249" s="1">
        <v>1012</v>
      </c>
      <c r="B249" s="1">
        <v>2011</v>
      </c>
      <c r="C249" s="2">
        <v>3.1305363518185914E-4</v>
      </c>
      <c r="D249" s="2">
        <v>-1.9659310579299927E-2</v>
      </c>
      <c r="E249" s="2">
        <v>1.1115766828879714E-3</v>
      </c>
      <c r="F249" s="2">
        <v>2.5241374969482422E-3</v>
      </c>
      <c r="G249" s="2">
        <v>-1.5710541978478432E-2</v>
      </c>
      <c r="H249" s="2">
        <v>1.2293796986341476E-2</v>
      </c>
      <c r="I249" s="2">
        <v>2.8004646301269531E-2</v>
      </c>
      <c r="K249" s="1">
        <v>2010</v>
      </c>
      <c r="L249" s="4">
        <f t="shared" si="132"/>
        <v>1.0014360926791397</v>
      </c>
      <c r="M249" s="4">
        <f t="shared" si="133"/>
        <v>0.92437518783290162</v>
      </c>
      <c r="N249" s="4">
        <f t="shared" si="134"/>
        <v>1.0013327946658617</v>
      </c>
      <c r="O249" s="4">
        <f t="shared" si="135"/>
        <v>1.003619739253663</v>
      </c>
      <c r="P249" s="4">
        <f t="shared" si="136"/>
        <v>0.9302917168312147</v>
      </c>
      <c r="Q249" s="4">
        <f t="shared" si="137"/>
        <v>1.0613281300756634</v>
      </c>
      <c r="R249" s="4">
        <f t="shared" si="138"/>
        <v>1.1408547513732108</v>
      </c>
    </row>
    <row r="250" spans="1:18" x14ac:dyDescent="0.25">
      <c r="A250" s="1">
        <v>1012</v>
      </c>
      <c r="B250" s="1">
        <v>2012</v>
      </c>
      <c r="C250" s="2">
        <v>1.5269085997715592E-4</v>
      </c>
      <c r="D250" s="2">
        <v>-1.9659310579299927E-2</v>
      </c>
      <c r="E250" s="2">
        <v>3.3087166957557201E-4</v>
      </c>
      <c r="F250" s="2">
        <v>3.9663612842559814E-3</v>
      </c>
      <c r="G250" s="2">
        <v>-1.5209387056529522E-2</v>
      </c>
      <c r="H250" s="2">
        <v>5.9685478918254375E-3</v>
      </c>
      <c r="I250" s="2">
        <v>2.1177291870117188E-2</v>
      </c>
      <c r="K250" s="1">
        <v>2011</v>
      </c>
      <c r="L250" s="4">
        <f t="shared" si="132"/>
        <v>1.001749644965136</v>
      </c>
      <c r="M250" s="4">
        <f t="shared" si="133"/>
        <v>0.90638007425845724</v>
      </c>
      <c r="N250" s="4">
        <f t="shared" si="134"/>
        <v>1.0024464717062667</v>
      </c>
      <c r="O250" s="4">
        <f t="shared" si="135"/>
        <v>1.0061562133281381</v>
      </c>
      <c r="P250" s="4">
        <f t="shared" si="136"/>
        <v>0.91579053871070992</v>
      </c>
      <c r="Q250" s="4">
        <f t="shared" si="137"/>
        <v>1.0744564155332612</v>
      </c>
      <c r="R250" s="4">
        <f t="shared" si="138"/>
        <v>1.1732555541499945</v>
      </c>
    </row>
    <row r="251" spans="1:18" x14ac:dyDescent="0.25">
      <c r="A251" s="1">
        <v>1012</v>
      </c>
      <c r="B251" s="1">
        <v>2013</v>
      </c>
      <c r="C251" s="2">
        <v>8.8822213001549244E-5</v>
      </c>
      <c r="D251" s="2">
        <v>-1.9659310579299927E-2</v>
      </c>
      <c r="E251" s="2">
        <v>1.6438482271041721E-4</v>
      </c>
      <c r="F251" s="2">
        <v>6.1552822589874268E-3</v>
      </c>
      <c r="G251" s="2">
        <v>-1.3250821270048618E-2</v>
      </c>
      <c r="H251" s="2">
        <v>3.4640384837985039E-3</v>
      </c>
      <c r="I251" s="2">
        <v>1.6715049743652344E-2</v>
      </c>
      <c r="K251" s="1">
        <v>2012</v>
      </c>
      <c r="L251" s="4">
        <f t="shared" si="132"/>
        <v>1.0019026146581473</v>
      </c>
      <c r="M251" s="4">
        <f t="shared" si="133"/>
        <v>0.88873527743506742</v>
      </c>
      <c r="N251" s="4">
        <f t="shared" si="134"/>
        <v>1.0027782077220184</v>
      </c>
      <c r="O251" s="4">
        <f t="shared" si="135"/>
        <v>1.0101549172885775</v>
      </c>
      <c r="P251" s="4">
        <f t="shared" si="136"/>
        <v>0.90196731380468842</v>
      </c>
      <c r="Q251" s="4">
        <f t="shared" si="137"/>
        <v>1.0808885362226637</v>
      </c>
      <c r="R251" s="4">
        <f t="shared" si="138"/>
        <v>1.1983668859778196</v>
      </c>
    </row>
    <row r="252" spans="1:18" x14ac:dyDescent="0.25">
      <c r="A252" s="1">
        <v>1012</v>
      </c>
      <c r="B252" s="1">
        <v>2014</v>
      </c>
      <c r="C252" s="2">
        <v>8.7569715105928481E-5</v>
      </c>
      <c r="D252" s="2">
        <v>-1.9659310579299927E-2</v>
      </c>
      <c r="E252" s="2">
        <v>3.0234747100621462E-4</v>
      </c>
      <c r="F252" s="2">
        <v>9.3695223331451416E-3</v>
      </c>
      <c r="G252" s="2">
        <v>-9.8998714238405228E-3</v>
      </c>
      <c r="H252" s="2">
        <v>3.4152164589613676E-3</v>
      </c>
      <c r="I252" s="2">
        <v>1.3315200805664063E-2</v>
      </c>
      <c r="K252" s="1">
        <v>2013</v>
      </c>
      <c r="L252" s="4">
        <f t="shared" si="132"/>
        <v>1.0019916098179082</v>
      </c>
      <c r="M252" s="4">
        <f t="shared" si="133"/>
        <v>0.87143397763216701</v>
      </c>
      <c r="N252" s="4">
        <f t="shared" si="134"/>
        <v>1.0029430627893769</v>
      </c>
      <c r="O252" s="4">
        <f t="shared" si="135"/>
        <v>1.0163918813750865</v>
      </c>
      <c r="P252" s="4">
        <f t="shared" si="136"/>
        <v>0.89009434316901503</v>
      </c>
      <c r="Q252" s="4">
        <f t="shared" si="137"/>
        <v>1.0846392682983674</v>
      </c>
      <c r="R252" s="4">
        <f t="shared" si="138"/>
        <v>1.2185659923334757</v>
      </c>
    </row>
    <row r="253" spans="1:18" x14ac:dyDescent="0.25">
      <c r="A253" s="1">
        <v>1012</v>
      </c>
      <c r="B253" s="1">
        <v>2015</v>
      </c>
      <c r="C253" s="2">
        <v>1.2146811786806211E-4</v>
      </c>
      <c r="D253" s="2">
        <v>-1.9659310579299927E-2</v>
      </c>
      <c r="E253" s="2">
        <v>1.2741939281113446E-4</v>
      </c>
      <c r="F253" s="2">
        <v>1.3851195573806763E-2</v>
      </c>
      <c r="G253" s="2">
        <v>-5.559227429330349E-3</v>
      </c>
      <c r="H253" s="2">
        <v>4.732001107186079E-3</v>
      </c>
      <c r="I253" s="2">
        <v>1.0291099548339844E-2</v>
      </c>
      <c r="K253" s="1">
        <v>2014</v>
      </c>
      <c r="L253" s="4">
        <f t="shared" si="132"/>
        <v>1.0020793577796945</v>
      </c>
      <c r="M253" s="4">
        <f t="shared" si="133"/>
        <v>0.8544694878811121</v>
      </c>
      <c r="N253" s="4">
        <f t="shared" si="134"/>
        <v>1.0032463459341101</v>
      </c>
      <c r="O253" s="4">
        <f t="shared" si="135"/>
        <v>1.0259597409487073</v>
      </c>
      <c r="P253" s="4">
        <f t="shared" si="136"/>
        <v>0.88132599797504629</v>
      </c>
      <c r="Q253" s="4">
        <f t="shared" si="137"/>
        <v>1.0883498788419754</v>
      </c>
      <c r="R253" s="4">
        <f t="shared" si="138"/>
        <v>1.2348999468323236</v>
      </c>
    </row>
    <row r="254" spans="1:18" x14ac:dyDescent="0.25">
      <c r="A254" s="1">
        <v>1012</v>
      </c>
      <c r="B254" s="1">
        <v>2016</v>
      </c>
      <c r="C254" s="2">
        <v>9.0201094280928373E-5</v>
      </c>
      <c r="D254" s="2">
        <v>-1.9659310579299927E-2</v>
      </c>
      <c r="E254" s="2">
        <v>2.1826157171744853E-4</v>
      </c>
      <c r="F254" s="2">
        <v>1.961594820022583E-2</v>
      </c>
      <c r="G254" s="2">
        <v>2.65100272372365E-4</v>
      </c>
      <c r="H254" s="2">
        <v>3.496579360216856E-3</v>
      </c>
      <c r="I254" s="2">
        <v>3.231048583984375E-3</v>
      </c>
      <c r="K254" s="1">
        <v>2015</v>
      </c>
      <c r="L254" s="4">
        <f t="shared" si="132"/>
        <v>1.0022010858661297</v>
      </c>
      <c r="M254" s="4">
        <f t="shared" si="133"/>
        <v>0.83783525139066062</v>
      </c>
      <c r="N254" s="4">
        <f t="shared" si="134"/>
        <v>1.0033741871188993</v>
      </c>
      <c r="O254" s="4">
        <f t="shared" si="135"/>
        <v>1.0402693840224555</v>
      </c>
      <c r="P254" s="4">
        <f t="shared" si="136"/>
        <v>0.87644009980570237</v>
      </c>
      <c r="Q254" s="4">
        <f t="shared" si="137"/>
        <v>1.0935121559915209</v>
      </c>
      <c r="R254" s="4">
        <f t="shared" si="138"/>
        <v>1.2476740421221926</v>
      </c>
    </row>
    <row r="255" spans="1:18" x14ac:dyDescent="0.25">
      <c r="A255" s="1">
        <v>1012</v>
      </c>
      <c r="B255" s="1">
        <v>2017</v>
      </c>
      <c r="C255" s="2">
        <v>8.9957509771920741E-5</v>
      </c>
      <c r="D255" s="2">
        <v>-1.9659310579299927E-2</v>
      </c>
      <c r="E255" s="2">
        <v>1.1915989307453856E-4</v>
      </c>
      <c r="F255" s="2">
        <v>2.6154935359954834E-2</v>
      </c>
      <c r="G255" s="2">
        <v>6.7047420889139175E-3</v>
      </c>
      <c r="H255" s="2">
        <v>3.4656936768442392E-3</v>
      </c>
      <c r="I255" s="2">
        <v>-3.238677978515625E-3</v>
      </c>
      <c r="K255" s="1">
        <v>2016</v>
      </c>
      <c r="L255" s="4">
        <f t="shared" si="132"/>
        <v>1.00229148957796</v>
      </c>
      <c r="M255" s="4">
        <f t="shared" si="133"/>
        <v>0.82152483901276629</v>
      </c>
      <c r="N255" s="4">
        <f t="shared" si="134"/>
        <v>1.0035932090471662</v>
      </c>
      <c r="O255" s="4">
        <f t="shared" si="135"/>
        <v>1.0608767097113756</v>
      </c>
      <c r="P255" s="4">
        <f t="shared" si="136"/>
        <v>0.87667247511489688</v>
      </c>
      <c r="Q255" s="4">
        <f t="shared" si="137"/>
        <v>1.0973424005008536</v>
      </c>
      <c r="R255" s="4">
        <f t="shared" si="138"/>
        <v>1.2517118572448938</v>
      </c>
    </row>
    <row r="256" spans="1:18" x14ac:dyDescent="0.25">
      <c r="A256" s="1">
        <v>1012</v>
      </c>
      <c r="B256" s="1">
        <v>2018</v>
      </c>
      <c r="C256" s="2">
        <v>2.4807619411149062E-5</v>
      </c>
      <c r="D256" s="2">
        <v>-1.9659310579299927E-2</v>
      </c>
      <c r="E256" s="2">
        <v>2.13165461900644E-4</v>
      </c>
      <c r="F256" s="2">
        <v>3.2205656170845032E-2</v>
      </c>
      <c r="G256" s="2">
        <v>1.2784318998456001E-2</v>
      </c>
      <c r="H256" s="2">
        <v>9.5286592841148376E-4</v>
      </c>
      <c r="I256" s="2">
        <v>-1.1831283569335938E-2</v>
      </c>
      <c r="K256" s="1">
        <v>2017</v>
      </c>
      <c r="L256" s="4">
        <f t="shared" si="132"/>
        <v>1.0023816572799982</v>
      </c>
      <c r="M256" s="4">
        <f t="shared" si="133"/>
        <v>0.8055319467577069</v>
      </c>
      <c r="N256" s="4">
        <f t="shared" si="134"/>
        <v>1.0037128042319798</v>
      </c>
      <c r="O256" s="4">
        <f t="shared" si="135"/>
        <v>1.0889899184336496</v>
      </c>
      <c r="P256" s="4">
        <f t="shared" si="136"/>
        <v>0.88257008684658611</v>
      </c>
      <c r="Q256" s="4">
        <f t="shared" si="137"/>
        <v>1.1011520508470081</v>
      </c>
      <c r="R256" s="4">
        <f t="shared" si="138"/>
        <v>1.2476645231609909</v>
      </c>
    </row>
    <row r="257" spans="1:18" x14ac:dyDescent="0.25">
      <c r="A257" s="1">
        <v>1012</v>
      </c>
      <c r="B257" s="1">
        <v>2019</v>
      </c>
      <c r="C257" s="2">
        <v>1.1552066280273721E-4</v>
      </c>
      <c r="D257" s="2">
        <v>-1.9659310579299927E-2</v>
      </c>
      <c r="E257" s="2">
        <v>2.4420881527476013E-4</v>
      </c>
      <c r="F257" s="2">
        <v>3.5985380411148071E-2</v>
      </c>
      <c r="G257" s="2">
        <v>1.6685798764228821E-2</v>
      </c>
      <c r="H257" s="2">
        <v>4.4257841072976589E-3</v>
      </c>
      <c r="I257" s="2">
        <v>-1.226043701171875E-2</v>
      </c>
      <c r="K257" s="1">
        <v>2018</v>
      </c>
      <c r="L257" s="4">
        <f t="shared" si="132"/>
        <v>1.0024065242911011</v>
      </c>
      <c r="M257" s="4">
        <f t="shared" si="133"/>
        <v>0.78985039335758622</v>
      </c>
      <c r="N257" s="4">
        <f t="shared" si="134"/>
        <v>1.0039267839412409</v>
      </c>
      <c r="O257" s="4">
        <f t="shared" si="135"/>
        <v>1.124632417698938</v>
      </c>
      <c r="P257" s="4">
        <f t="shared" si="136"/>
        <v>0.89392557581177057</v>
      </c>
      <c r="Q257" s="4">
        <f t="shared" si="137"/>
        <v>1.1022018011744938</v>
      </c>
      <c r="R257" s="4">
        <f t="shared" si="138"/>
        <v>1.2329900306060642</v>
      </c>
    </row>
    <row r="258" spans="1:18" x14ac:dyDescent="0.25">
      <c r="A258" s="1">
        <v>1012</v>
      </c>
      <c r="B258" s="1">
        <v>2020</v>
      </c>
      <c r="C258" s="2">
        <v>1.3173805200494826E-4</v>
      </c>
      <c r="D258" s="2">
        <v>-1.9659310579299927E-2</v>
      </c>
      <c r="E258" s="2">
        <v>2.3008506104815751E-4</v>
      </c>
      <c r="F258" s="2">
        <v>3.6094687879085541E-2</v>
      </c>
      <c r="G258" s="2">
        <v>1.6797199845314026E-2</v>
      </c>
      <c r="H258" s="2">
        <v>5.009084939956665E-3</v>
      </c>
      <c r="I258" s="2">
        <v>-1.178741455078125E-2</v>
      </c>
      <c r="K258" s="1">
        <v>2019</v>
      </c>
      <c r="L258" s="4">
        <f t="shared" si="132"/>
        <v>1.002522329646012</v>
      </c>
      <c r="M258" s="4">
        <f t="shared" si="133"/>
        <v>0.77447411787726828</v>
      </c>
      <c r="N258" s="4">
        <f t="shared" si="134"/>
        <v>1.0041719816502723</v>
      </c>
      <c r="O258" s="4">
        <f t="shared" si="135"/>
        <v>1.1658397267387648</v>
      </c>
      <c r="P258" s="4">
        <f t="shared" si="136"/>
        <v>0.90896657465042208</v>
      </c>
      <c r="Q258" s="4">
        <f t="shared" si="137"/>
        <v>1.1070907190565349</v>
      </c>
      <c r="R258" s="4">
        <f t="shared" si="138"/>
        <v>1.2179653269231778</v>
      </c>
    </row>
    <row r="259" spans="1:18" x14ac:dyDescent="0.25">
      <c r="A259" s="1">
        <v>1012</v>
      </c>
      <c r="B259" s="1">
        <v>2021</v>
      </c>
      <c r="C259" s="2">
        <v>2.7421086997492239E-5</v>
      </c>
      <c r="D259" s="2">
        <v>-1.9659310579299927E-2</v>
      </c>
      <c r="E259" s="2">
        <v>4.0051582618616521E-4</v>
      </c>
      <c r="F259" s="2">
        <v>3.2489880919456482E-2</v>
      </c>
      <c r="G259" s="2">
        <v>1.325850747525692E-2</v>
      </c>
      <c r="H259" s="2">
        <v>1.02735694963485E-3</v>
      </c>
      <c r="I259" s="2">
        <v>-1.2231826782226563E-2</v>
      </c>
      <c r="K259" s="1">
        <v>2020</v>
      </c>
      <c r="L259" s="4">
        <f t="shared" si="132"/>
        <v>1.0026544086845375</v>
      </c>
      <c r="M259" s="4">
        <f t="shared" si="133"/>
        <v>0.75939717737182011</v>
      </c>
      <c r="N259" s="4">
        <f t="shared" si="134"/>
        <v>1.00440305320401</v>
      </c>
      <c r="O259" s="4">
        <f t="shared" si="135"/>
        <v>1.208689011575844</v>
      </c>
      <c r="P259" s="4">
        <f t="shared" si="136"/>
        <v>0.92436361946080736</v>
      </c>
      <c r="Q259" s="4">
        <f t="shared" si="137"/>
        <v>1.1126501426928774</v>
      </c>
      <c r="R259" s="4">
        <f t="shared" si="138"/>
        <v>1.2036929471882614</v>
      </c>
    </row>
    <row r="260" spans="1:18" x14ac:dyDescent="0.25">
      <c r="A260" s="1">
        <v>1012</v>
      </c>
      <c r="B260" s="1">
        <v>2022</v>
      </c>
      <c r="C260" s="2">
        <v>7.3579649324528873E-5</v>
      </c>
      <c r="D260" s="2">
        <v>-1.9659310579299927E-2</v>
      </c>
      <c r="E260" s="2">
        <v>5.1502149290172383E-5</v>
      </c>
      <c r="F260" s="2">
        <v>2.6516344398260117E-2</v>
      </c>
      <c r="G260" s="2">
        <v>6.982115563005209E-3</v>
      </c>
      <c r="H260" s="2">
        <v>2.7152679394930601E-3</v>
      </c>
      <c r="I260" s="2">
        <v>-4.2657852172851563E-3</v>
      </c>
      <c r="K260" s="1">
        <v>2021</v>
      </c>
      <c r="L260" s="4">
        <f t="shared" si="132"/>
        <v>1.0026819029352658</v>
      </c>
      <c r="M260" s="4">
        <f t="shared" si="133"/>
        <v>0.7446137445895582</v>
      </c>
      <c r="N260" s="4">
        <f t="shared" si="134"/>
        <v>1.0048054130930608</v>
      </c>
      <c r="O260" s="4">
        <f t="shared" si="135"/>
        <v>1.2486040804393512</v>
      </c>
      <c r="P260" s="4">
        <f t="shared" si="136"/>
        <v>0.93670090770506231</v>
      </c>
      <c r="Q260" s="4">
        <f t="shared" si="137"/>
        <v>1.1137938189307586</v>
      </c>
      <c r="R260" s="4">
        <f t="shared" si="138"/>
        <v>1.1890592643503337</v>
      </c>
    </row>
    <row r="261" spans="1:18" x14ac:dyDescent="0.25">
      <c r="A261" s="1">
        <v>1012</v>
      </c>
      <c r="B261" s="1">
        <v>2023</v>
      </c>
      <c r="C261" s="2">
        <v>1.7671954992692918E-4</v>
      </c>
      <c r="D261" s="2">
        <v>-1.9659310579299927E-2</v>
      </c>
      <c r="E261" s="2">
        <v>3.8220451097004116E-4</v>
      </c>
      <c r="F261" s="2">
        <v>1.9964348524808884E-2</v>
      </c>
      <c r="G261" s="2">
        <v>8.6396199185401201E-4</v>
      </c>
      <c r="H261" s="2">
        <v>6.462734192609787E-3</v>
      </c>
      <c r="I261" s="2">
        <v>5.5980682373046875E-3</v>
      </c>
      <c r="K261" s="1">
        <v>2022</v>
      </c>
      <c r="L261" s="4">
        <f t="shared" si="132"/>
        <v>1.0027556826323767</v>
      </c>
      <c r="M261" s="4">
        <f t="shared" si="133"/>
        <v>0.73011810571980995</v>
      </c>
      <c r="N261" s="4">
        <f t="shared" si="134"/>
        <v>1.0048571640640851</v>
      </c>
      <c r="O261" s="4">
        <f t="shared" si="135"/>
        <v>1.282155359033978</v>
      </c>
      <c r="P261" s="4">
        <f t="shared" si="136"/>
        <v>0.94326394697766247</v>
      </c>
      <c r="Q261" s="4">
        <f t="shared" si="137"/>
        <v>1.1168221771198641</v>
      </c>
      <c r="R261" s="4">
        <f t="shared" si="138"/>
        <v>1.1839977961613415</v>
      </c>
    </row>
    <row r="262" spans="1:18" x14ac:dyDescent="0.25">
      <c r="A262" s="1"/>
      <c r="B262" s="1"/>
      <c r="K262" s="1">
        <v>2023</v>
      </c>
      <c r="L262" s="4">
        <f t="shared" si="132"/>
        <v>1.00293290482415</v>
      </c>
      <c r="M262" s="4">
        <f t="shared" si="133"/>
        <v>0.71590465818452054</v>
      </c>
      <c r="N262" s="4">
        <f t="shared" si="134"/>
        <v>1.0052412984093346</v>
      </c>
      <c r="O262" s="4">
        <f t="shared" si="135"/>
        <v>1.3080099820922559</v>
      </c>
      <c r="P262" s="4">
        <f t="shared" si="136"/>
        <v>0.9440792433179489</v>
      </c>
      <c r="Q262" s="4">
        <f t="shared" si="137"/>
        <v>1.1240632754346487</v>
      </c>
      <c r="R262" s="4">
        <f t="shared" si="138"/>
        <v>1.1906444835638679</v>
      </c>
    </row>
    <row r="263" spans="1:18" x14ac:dyDescent="0.25">
      <c r="B263" s="1" t="s">
        <v>10</v>
      </c>
      <c r="C263" s="2">
        <f>AVERAGE(C245:C261)</f>
        <v>1.7227130881698993E-4</v>
      </c>
      <c r="D263" s="2">
        <f t="shared" ref="D263:I263" si="139">AVERAGE(D245:D261)</f>
        <v>-1.9659310579299927E-2</v>
      </c>
      <c r="E263" s="2">
        <f t="shared" si="139"/>
        <v>3.075065065813225E-4</v>
      </c>
      <c r="F263" s="2">
        <f t="shared" si="139"/>
        <v>1.5794522622052359E-2</v>
      </c>
      <c r="G263" s="2">
        <f t="shared" si="139"/>
        <v>-3.3850101274712119E-3</v>
      </c>
      <c r="H263" s="2">
        <f t="shared" si="139"/>
        <v>6.8794143975109742E-3</v>
      </c>
      <c r="I263" s="2">
        <f t="shared" si="139"/>
        <v>1.0264396667480469E-2</v>
      </c>
      <c r="K263" s="2" t="s">
        <v>11</v>
      </c>
      <c r="L263" s="4">
        <f>AVERAGE(L245:L262)</f>
        <v>1.0019372725328557</v>
      </c>
      <c r="M263" s="4">
        <f>AVERAGE(M245:M262)</f>
        <v>0.8505193783299525</v>
      </c>
      <c r="N263" s="4">
        <f t="shared" ref="N263:R263" si="140">AVERAGE(N245:N262)</f>
        <v>1.0028358155799142</v>
      </c>
      <c r="O263" s="4">
        <f t="shared" si="140"/>
        <v>1.0885434226693851</v>
      </c>
      <c r="P263" s="4">
        <f t="shared" si="140"/>
        <v>0.92207759667940492</v>
      </c>
      <c r="Q263" s="4">
        <f t="shared" si="140"/>
        <v>1.0823756618755092</v>
      </c>
      <c r="R263" s="4">
        <f t="shared" si="140"/>
        <v>1.176373085486389</v>
      </c>
    </row>
    <row r="264" spans="1:18" x14ac:dyDescent="0.25">
      <c r="B264" s="1"/>
      <c r="C264" s="15">
        <f t="shared" ref="C264:I264" si="141">C263-L264</f>
        <v>-2.4231918555051024E-17</v>
      </c>
      <c r="D264" s="15">
        <f t="shared" si="141"/>
        <v>5.8980598183211441E-17</v>
      </c>
      <c r="E264" s="15">
        <f t="shared" si="141"/>
        <v>1.0570971181733668E-17</v>
      </c>
      <c r="F264" s="15">
        <f t="shared" si="141"/>
        <v>0</v>
      </c>
      <c r="G264" s="15">
        <f t="shared" si="141"/>
        <v>-7.8062556418956319E-18</v>
      </c>
      <c r="H264" s="15">
        <f t="shared" si="141"/>
        <v>6.9388939039072284E-18</v>
      </c>
      <c r="I264" s="15">
        <f t="shared" si="141"/>
        <v>0</v>
      </c>
      <c r="K264" s="2" t="s">
        <v>12</v>
      </c>
      <c r="L264" s="2">
        <f>LN(L262/L245)/17</f>
        <v>1.7227130881701416E-4</v>
      </c>
      <c r="M264" s="2">
        <f>LN(M262/M245)/17</f>
        <v>-1.9659310579299986E-2</v>
      </c>
      <c r="N264" s="2">
        <f t="shared" ref="N264:Q264" si="142">LN(N262/N245)/17</f>
        <v>3.0750650658131193E-4</v>
      </c>
      <c r="O264" s="2">
        <f t="shared" si="142"/>
        <v>1.5794522622052335E-2</v>
      </c>
      <c r="P264" s="2">
        <f t="shared" si="142"/>
        <v>-3.3850101274712041E-3</v>
      </c>
      <c r="Q264" s="2">
        <f t="shared" si="142"/>
        <v>6.8794143975109672E-3</v>
      </c>
      <c r="R264" s="2">
        <f>LN(R262/R245)/17</f>
        <v>1.0264396667480472E-2</v>
      </c>
    </row>
    <row r="265" spans="1:18" x14ac:dyDescent="0.25">
      <c r="A265" s="1"/>
      <c r="B265" s="1"/>
      <c r="K265" s="2" t="s">
        <v>13</v>
      </c>
      <c r="L265" s="2">
        <f>LN(L262/L263)</f>
        <v>9.9321380943860811E-4</v>
      </c>
      <c r="M265" s="2">
        <f>LN(M262/M263)</f>
        <v>-0.17230019707482661</v>
      </c>
      <c r="N265" s="2">
        <f t="shared" ref="N265:R265" si="143">LN(N262/N263)</f>
        <v>2.3958083713664234E-3</v>
      </c>
      <c r="O265" s="2">
        <f t="shared" si="143"/>
        <v>0.18366639146919991</v>
      </c>
      <c r="P265" s="2">
        <f t="shared" si="143"/>
        <v>2.358072554240365E-2</v>
      </c>
      <c r="Q265" s="2">
        <f t="shared" si="143"/>
        <v>3.7791732469091732E-2</v>
      </c>
      <c r="R265" s="2">
        <f t="shared" si="143"/>
        <v>1.2058694620478741E-2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7.4760237475857139E-4</v>
      </c>
      <c r="D267" s="2">
        <v>-1.9659310579299927E-2</v>
      </c>
      <c r="E267" s="2">
        <v>1.9109398999717087E-4</v>
      </c>
      <c r="F267" s="2">
        <v>3.3570826053619385E-4</v>
      </c>
      <c r="G267" s="2">
        <v>-1.8384905532002449E-2</v>
      </c>
      <c r="H267" s="2">
        <v>1.2209584936499596E-2</v>
      </c>
      <c r="I267" s="2">
        <v>3.0594825744628906E-2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9.2588039115071297E-4</v>
      </c>
      <c r="D268" s="2">
        <v>-1.9659310579299927E-2</v>
      </c>
      <c r="E268" s="2">
        <v>3.5146882873959839E-4</v>
      </c>
      <c r="F268" s="2">
        <v>5.3671002388000488E-4</v>
      </c>
      <c r="G268" s="2">
        <v>-1.784525066614151E-2</v>
      </c>
      <c r="H268" s="2">
        <v>1.4864095486700535E-2</v>
      </c>
      <c r="I268" s="2">
        <v>3.2709121704101563E-2</v>
      </c>
      <c r="K268" s="1">
        <v>2007</v>
      </c>
      <c r="L268" s="4">
        <f t="shared" ref="L268:L284" si="144">L267*EXP(C267)</f>
        <v>1.0007478818990674</v>
      </c>
      <c r="M268" s="4">
        <f t="shared" ref="M268:M284" si="145">M267*EXP(D267)</f>
        <v>0.98053267351687357</v>
      </c>
      <c r="N268" s="4">
        <f t="shared" ref="N268:N284" si="146">N267*EXP(E267)</f>
        <v>1.0001911122496168</v>
      </c>
      <c r="O268" s="4">
        <f t="shared" ref="O268:O284" si="147">O267*EXP(F267)</f>
        <v>1.0003357646168605</v>
      </c>
      <c r="P268" s="4">
        <f t="shared" ref="P268:P284" si="148">P267*EXP(G267)</f>
        <v>0.98178306588898767</v>
      </c>
      <c r="Q268" s="4">
        <f t="shared" ref="Q268:Q284" si="149">Q267*EXP(H267)</f>
        <v>1.0122844262020914</v>
      </c>
      <c r="R268" s="4">
        <f t="shared" ref="R268:R284" si="150">R267*EXP(I267)</f>
        <v>1.0310676571716415</v>
      </c>
    </row>
    <row r="269" spans="1:18" x14ac:dyDescent="0.25">
      <c r="A269" s="1">
        <v>1013</v>
      </c>
      <c r="B269" s="1">
        <v>2009</v>
      </c>
      <c r="C269" s="2">
        <v>9.5083529595285654E-4</v>
      </c>
      <c r="D269" s="2">
        <v>-1.9659310579299927E-2</v>
      </c>
      <c r="E269" s="2">
        <v>3.3744418760761619E-4</v>
      </c>
      <c r="F269" s="2">
        <v>8.5592269897460938E-4</v>
      </c>
      <c r="G269" s="2">
        <v>-1.7515107989311218E-2</v>
      </c>
      <c r="H269" s="2">
        <v>1.4918499626219273E-2</v>
      </c>
      <c r="I269" s="2">
        <v>3.2434463500976563E-2</v>
      </c>
      <c r="K269" s="1">
        <v>2008</v>
      </c>
      <c r="L269" s="4">
        <f t="shared" si="144"/>
        <v>1.0016748838196308</v>
      </c>
      <c r="M269" s="4">
        <f t="shared" si="145"/>
        <v>0.9614443238341478</v>
      </c>
      <c r="N269" s="4">
        <f t="shared" si="146"/>
        <v>1.0005427100325659</v>
      </c>
      <c r="O269" s="4">
        <f t="shared" si="147"/>
        <v>1.0008727989519399</v>
      </c>
      <c r="P269" s="4">
        <f t="shared" si="148"/>
        <v>0.96441830108804127</v>
      </c>
      <c r="Q269" s="4">
        <f t="shared" si="149"/>
        <v>1.0274435024467374</v>
      </c>
      <c r="R269" s="4">
        <f t="shared" si="150"/>
        <v>1.0653506006226512</v>
      </c>
    </row>
    <row r="270" spans="1:18" x14ac:dyDescent="0.25">
      <c r="A270" s="1">
        <v>1013</v>
      </c>
      <c r="B270" s="1">
        <v>2010</v>
      </c>
      <c r="C270" s="2">
        <v>5.0186552107334137E-4</v>
      </c>
      <c r="D270" s="2">
        <v>-1.9659310579299927E-2</v>
      </c>
      <c r="E270" s="2">
        <v>3.6334805190563202E-4</v>
      </c>
      <c r="F270" s="2">
        <v>1.3595372438430786E-3</v>
      </c>
      <c r="G270" s="2">
        <v>-1.7434559762477875E-2</v>
      </c>
      <c r="H270" s="2">
        <v>7.7765756286680698E-3</v>
      </c>
      <c r="I270" s="2">
        <v>2.5210380554199219E-2</v>
      </c>
      <c r="K270" s="1">
        <v>2009</v>
      </c>
      <c r="L270" s="4">
        <f t="shared" si="144"/>
        <v>1.0026277645987842</v>
      </c>
      <c r="M270" s="4">
        <f t="shared" si="145"/>
        <v>0.94272757328671974</v>
      </c>
      <c r="N270" s="4">
        <f t="shared" si="146"/>
        <v>1.0008803943261162</v>
      </c>
      <c r="O270" s="4">
        <f t="shared" si="147"/>
        <v>1.0017298354255126</v>
      </c>
      <c r="P270" s="4">
        <f t="shared" si="148"/>
        <v>0.9476734821314825</v>
      </c>
      <c r="Q270" s="4">
        <f t="shared" si="149"/>
        <v>1.0428863233993662</v>
      </c>
      <c r="R270" s="4">
        <f t="shared" si="150"/>
        <v>1.1004711551343718</v>
      </c>
    </row>
    <row r="271" spans="1:18" x14ac:dyDescent="0.25">
      <c r="A271" s="1">
        <v>1013</v>
      </c>
      <c r="B271" s="1">
        <v>2011</v>
      </c>
      <c r="C271" s="2">
        <v>5.9585634153336287E-4</v>
      </c>
      <c r="D271" s="2">
        <v>-1.9659310579299927E-2</v>
      </c>
      <c r="E271" s="2">
        <v>5.6026497622951865E-4</v>
      </c>
      <c r="F271" s="2">
        <v>2.145811915397644E-3</v>
      </c>
      <c r="G271" s="2">
        <v>-1.6357377171516418E-2</v>
      </c>
      <c r="H271" s="2">
        <v>9.2152636498212814E-3</v>
      </c>
      <c r="I271" s="2">
        <v>2.5572776794433594E-2</v>
      </c>
      <c r="K271" s="1">
        <v>2010</v>
      </c>
      <c r="L271" s="4">
        <f t="shared" si="144"/>
        <v>1.0031310751908593</v>
      </c>
      <c r="M271" s="4">
        <f t="shared" si="145"/>
        <v>0.92437518783290162</v>
      </c>
      <c r="N271" s="4">
        <f t="shared" si="146"/>
        <v>1.0012441283446067</v>
      </c>
      <c r="O271" s="4">
        <f t="shared" si="147"/>
        <v>1.0030926506341464</v>
      </c>
      <c r="P271" s="4">
        <f t="shared" si="148"/>
        <v>0.93129440803021502</v>
      </c>
      <c r="Q271" s="4">
        <f t="shared" si="149"/>
        <v>1.051028024009832</v>
      </c>
      <c r="R271" s="4">
        <f t="shared" si="150"/>
        <v>1.1285671186627046</v>
      </c>
    </row>
    <row r="272" spans="1:18" x14ac:dyDescent="0.25">
      <c r="A272" s="1">
        <v>1013</v>
      </c>
      <c r="B272" s="1">
        <v>2012</v>
      </c>
      <c r="C272" s="2">
        <v>5.6397769367322326E-4</v>
      </c>
      <c r="D272" s="2">
        <v>-1.9659310579299927E-2</v>
      </c>
      <c r="E272" s="2">
        <v>1.1685342906275764E-4</v>
      </c>
      <c r="F272" s="2">
        <v>3.3532083034515381E-3</v>
      </c>
      <c r="G272" s="2">
        <v>-1.5625271946191788E-2</v>
      </c>
      <c r="H272" s="2">
        <v>8.7017761543393135E-3</v>
      </c>
      <c r="I272" s="2">
        <v>2.4327278137207031E-2</v>
      </c>
      <c r="K272" s="1">
        <v>2011</v>
      </c>
      <c r="L272" s="4">
        <f t="shared" si="144"/>
        <v>1.0037289753170018</v>
      </c>
      <c r="M272" s="4">
        <f t="shared" si="145"/>
        <v>0.90638007425845724</v>
      </c>
      <c r="N272" s="4">
        <f t="shared" si="146"/>
        <v>1.0018052475354109</v>
      </c>
      <c r="O272" s="4">
        <f t="shared" si="147"/>
        <v>1.005247409823296</v>
      </c>
      <c r="P272" s="4">
        <f t="shared" si="148"/>
        <v>0.91618478791533975</v>
      </c>
      <c r="Q272" s="4">
        <f t="shared" si="149"/>
        <v>1.0607582889743252</v>
      </c>
      <c r="R272" s="4">
        <f t="shared" si="150"/>
        <v>1.1577999023228702</v>
      </c>
    </row>
    <row r="273" spans="1:18" x14ac:dyDescent="0.25">
      <c r="A273" s="1">
        <v>1013</v>
      </c>
      <c r="B273" s="1">
        <v>2013</v>
      </c>
      <c r="C273" s="2">
        <v>6.3974998192861676E-4</v>
      </c>
      <c r="D273" s="2">
        <v>-1.9659310579299927E-2</v>
      </c>
      <c r="E273" s="2">
        <v>3.6027346504852176E-4</v>
      </c>
      <c r="F273" s="2">
        <v>5.159035325050354E-3</v>
      </c>
      <c r="G273" s="2">
        <v>-1.3500251807272434E-2</v>
      </c>
      <c r="H273" s="2">
        <v>9.8380576819181442E-3</v>
      </c>
      <c r="I273" s="2">
        <v>2.333831787109375E-2</v>
      </c>
      <c r="K273" s="1">
        <v>2012</v>
      </c>
      <c r="L273" s="4">
        <f t="shared" si="144"/>
        <v>1.0042952157280458</v>
      </c>
      <c r="M273" s="4">
        <f t="shared" si="145"/>
        <v>0.88873527743506742</v>
      </c>
      <c r="N273" s="4">
        <f t="shared" si="146"/>
        <v>1.0019223187537918</v>
      </c>
      <c r="O273" s="4">
        <f t="shared" si="147"/>
        <v>1.0086238716110443</v>
      </c>
      <c r="P273" s="4">
        <f t="shared" si="148"/>
        <v>0.90198041405103579</v>
      </c>
      <c r="Q273" s="4">
        <f t="shared" si="149"/>
        <v>1.070029047693301</v>
      </c>
      <c r="R273" s="4">
        <f t="shared" si="150"/>
        <v>1.1863114202692382</v>
      </c>
    </row>
    <row r="274" spans="1:18" x14ac:dyDescent="0.25">
      <c r="A274" s="1">
        <v>1013</v>
      </c>
      <c r="B274" s="1">
        <v>2014</v>
      </c>
      <c r="C274" s="2">
        <v>1.5251996228471398E-4</v>
      </c>
      <c r="D274" s="2">
        <v>-1.9659310579299927E-2</v>
      </c>
      <c r="E274" s="2">
        <v>3.1706178560853004E-4</v>
      </c>
      <c r="F274" s="2">
        <v>7.7504366636276245E-3</v>
      </c>
      <c r="G274" s="2">
        <v>-1.1439291760325432E-2</v>
      </c>
      <c r="H274" s="2">
        <v>2.3378056939691305E-3</v>
      </c>
      <c r="I274" s="2">
        <v>1.3777732849121094E-2</v>
      </c>
      <c r="K274" s="1">
        <v>2013</v>
      </c>
      <c r="L274" s="4">
        <f t="shared" si="144"/>
        <v>1.0049379191369856</v>
      </c>
      <c r="M274" s="4">
        <f t="shared" si="145"/>
        <v>0.87143397763216701</v>
      </c>
      <c r="N274" s="4">
        <f t="shared" si="146"/>
        <v>1.0022833498103285</v>
      </c>
      <c r="O274" s="4">
        <f t="shared" si="147"/>
        <v>1.0138408434944084</v>
      </c>
      <c r="P274" s="4">
        <f t="shared" si="148"/>
        <v>0.88988527872356349</v>
      </c>
      <c r="Q274" s="4">
        <f t="shared" si="149"/>
        <v>1.0806080080713598</v>
      </c>
      <c r="R274" s="4">
        <f t="shared" si="150"/>
        <v>1.2143235397117409</v>
      </c>
    </row>
    <row r="275" spans="1:18" x14ac:dyDescent="0.25">
      <c r="A275" s="1">
        <v>1013</v>
      </c>
      <c r="B275" s="1">
        <v>2015</v>
      </c>
      <c r="C275" s="2">
        <v>4.8211554531008005E-4</v>
      </c>
      <c r="D275" s="2">
        <v>-1.9659310579299927E-2</v>
      </c>
      <c r="E275" s="2">
        <v>2.7764742844738066E-4</v>
      </c>
      <c r="F275" s="2">
        <v>1.1236250400543213E-2</v>
      </c>
      <c r="G275" s="2">
        <v>-7.66329700127244E-3</v>
      </c>
      <c r="H275" s="2">
        <v>7.3735490441322327E-3</v>
      </c>
      <c r="I275" s="2">
        <v>1.5036582946777344E-2</v>
      </c>
      <c r="K275" s="1">
        <v>2014</v>
      </c>
      <c r="L275" s="4">
        <f t="shared" si="144"/>
        <v>1.0050912039197084</v>
      </c>
      <c r="M275" s="4">
        <f t="shared" si="145"/>
        <v>0.8544694878811121</v>
      </c>
      <c r="N275" s="4">
        <f t="shared" si="146"/>
        <v>1.0026011859430883</v>
      </c>
      <c r="O275" s="4">
        <f t="shared" si="147"/>
        <v>1.0217290818982929</v>
      </c>
      <c r="P275" s="4">
        <f t="shared" si="148"/>
        <v>0.87976362404173458</v>
      </c>
      <c r="Q275" s="4">
        <f t="shared" si="149"/>
        <v>1.0831372148706926</v>
      </c>
      <c r="R275" s="4">
        <f t="shared" si="150"/>
        <v>1.2311699512233005</v>
      </c>
    </row>
    <row r="276" spans="1:18" x14ac:dyDescent="0.25">
      <c r="A276" s="1">
        <v>1013</v>
      </c>
      <c r="B276" s="1">
        <v>2016</v>
      </c>
      <c r="C276" s="2">
        <v>3.8605689769610763E-4</v>
      </c>
      <c r="D276" s="2">
        <v>-1.9659310579299927E-2</v>
      </c>
      <c r="E276" s="2">
        <v>2.5067187380045652E-4</v>
      </c>
      <c r="F276" s="2">
        <v>1.5476658940315247E-2</v>
      </c>
      <c r="G276" s="2">
        <v>-3.5459229256957769E-3</v>
      </c>
      <c r="H276" s="2">
        <v>5.8887824416160583E-3</v>
      </c>
      <c r="I276" s="2">
        <v>9.433746337890625E-3</v>
      </c>
      <c r="K276" s="1">
        <v>2015</v>
      </c>
      <c r="L276" s="4">
        <f t="shared" si="144"/>
        <v>1.005575890841734</v>
      </c>
      <c r="M276" s="4">
        <f t="shared" si="145"/>
        <v>0.83783525139066062</v>
      </c>
      <c r="N276" s="4">
        <f t="shared" si="146"/>
        <v>1.0028795942320079</v>
      </c>
      <c r="O276" s="4">
        <f t="shared" si="147"/>
        <v>1.0332742263032599</v>
      </c>
      <c r="P276" s="4">
        <f t="shared" si="148"/>
        <v>0.87304750079099414</v>
      </c>
      <c r="Q276" s="4">
        <f t="shared" si="149"/>
        <v>1.0911532974159777</v>
      </c>
      <c r="R276" s="4">
        <f t="shared" si="150"/>
        <v>1.2498224235999575</v>
      </c>
    </row>
    <row r="277" spans="1:18" x14ac:dyDescent="0.25">
      <c r="A277" s="1">
        <v>1013</v>
      </c>
      <c r="B277" s="1">
        <v>2017</v>
      </c>
      <c r="C277" s="2">
        <v>8.5683696670457721E-4</v>
      </c>
      <c r="D277" s="2">
        <v>-1.9659310579299927E-2</v>
      </c>
      <c r="E277" s="2">
        <v>2.0003779791295528E-3</v>
      </c>
      <c r="F277" s="2">
        <v>1.987864077091217E-2</v>
      </c>
      <c r="G277" s="2">
        <v>3.0765451956540346E-3</v>
      </c>
      <c r="H277" s="2">
        <v>1.3085541315376759E-2</v>
      </c>
      <c r="I277" s="2">
        <v>1.0009765625E-2</v>
      </c>
      <c r="K277" s="1">
        <v>2016</v>
      </c>
      <c r="L277" s="4">
        <f t="shared" si="144"/>
        <v>1.0059641752956738</v>
      </c>
      <c r="M277" s="4">
        <f t="shared" si="145"/>
        <v>0.82152483901276629</v>
      </c>
      <c r="N277" s="4">
        <f t="shared" si="146"/>
        <v>1.0031310194503891</v>
      </c>
      <c r="O277" s="4">
        <f t="shared" si="147"/>
        <v>1.0493902485012074</v>
      </c>
      <c r="P277" s="4">
        <f t="shared" si="148"/>
        <v>0.86995722382267593</v>
      </c>
      <c r="Q277" s="4">
        <f t="shared" si="149"/>
        <v>1.097597818362358</v>
      </c>
      <c r="R277" s="4">
        <f t="shared" si="150"/>
        <v>1.2616687209381381</v>
      </c>
    </row>
    <row r="278" spans="1:18" x14ac:dyDescent="0.25">
      <c r="A278" s="1">
        <v>1013</v>
      </c>
      <c r="B278" s="1">
        <v>2018</v>
      </c>
      <c r="C278" s="2">
        <v>6.1861099675297737E-4</v>
      </c>
      <c r="D278" s="2">
        <v>-1.9659310579299927E-2</v>
      </c>
      <c r="E278" s="2">
        <v>1.7181217845063657E-4</v>
      </c>
      <c r="F278" s="2">
        <v>2.3361116647720337E-2</v>
      </c>
      <c r="G278" s="2">
        <v>4.4922293163836002E-3</v>
      </c>
      <c r="H278" s="2">
        <v>9.4545120373368263E-3</v>
      </c>
      <c r="I278" s="2">
        <v>4.9619674682617188E-3</v>
      </c>
      <c r="K278" s="1">
        <v>2017</v>
      </c>
      <c r="L278" s="4">
        <f t="shared" si="144"/>
        <v>1.0068264919678913</v>
      </c>
      <c r="M278" s="4">
        <f t="shared" si="145"/>
        <v>0.8055319467577069</v>
      </c>
      <c r="N278" s="4">
        <f t="shared" si="146"/>
        <v>1.0051396690112511</v>
      </c>
      <c r="O278" s="4">
        <f t="shared" si="147"/>
        <v>1.0704594197187796</v>
      </c>
      <c r="P278" s="4">
        <f t="shared" si="148"/>
        <v>0.87263780789473688</v>
      </c>
      <c r="Q278" s="4">
        <f t="shared" si="149"/>
        <v>1.1120548627972675</v>
      </c>
      <c r="R278" s="4">
        <f t="shared" si="150"/>
        <v>1.2743611472607477</v>
      </c>
    </row>
    <row r="279" spans="1:18" x14ac:dyDescent="0.25">
      <c r="A279" s="1">
        <v>1013</v>
      </c>
      <c r="B279" s="1">
        <v>2019</v>
      </c>
      <c r="C279" s="2">
        <v>9.2233961913734674E-4</v>
      </c>
      <c r="D279" s="2">
        <v>-1.9659310579299927E-2</v>
      </c>
      <c r="E279" s="2">
        <v>1.4305050717666745E-4</v>
      </c>
      <c r="F279" s="2">
        <v>2.4749934673309326E-2</v>
      </c>
      <c r="G279" s="2">
        <v>6.1560142785310745E-3</v>
      </c>
      <c r="H279" s="2">
        <v>1.4026603661477566E-2</v>
      </c>
      <c r="I279" s="2">
        <v>7.8706741333007813E-3</v>
      </c>
      <c r="K279" s="1">
        <v>2018</v>
      </c>
      <c r="L279" s="4">
        <f t="shared" si="144"/>
        <v>1.0074495185933374</v>
      </c>
      <c r="M279" s="4">
        <f t="shared" si="145"/>
        <v>0.78985039335758622</v>
      </c>
      <c r="N279" s="4">
        <f t="shared" si="146"/>
        <v>1.0053123790838532</v>
      </c>
      <c r="O279" s="4">
        <f t="shared" si="147"/>
        <v>1.0957609322180228</v>
      </c>
      <c r="P279" s="4">
        <f t="shared" si="148"/>
        <v>0.87656671520710039</v>
      </c>
      <c r="Q279" s="4">
        <f t="shared" si="149"/>
        <v>1.1226186579586046</v>
      </c>
      <c r="R279" s="4">
        <f t="shared" si="150"/>
        <v>1.2807001998965415</v>
      </c>
    </row>
    <row r="280" spans="1:18" x14ac:dyDescent="0.25">
      <c r="A280" s="1">
        <v>1013</v>
      </c>
      <c r="B280" s="1">
        <v>2020</v>
      </c>
      <c r="C280" s="2">
        <v>4.1113191400654614E-4</v>
      </c>
      <c r="D280" s="2">
        <v>-1.9659310579299927E-2</v>
      </c>
      <c r="E280" s="2">
        <v>1.3155535270925611E-4</v>
      </c>
      <c r="F280" s="2">
        <v>2.350134402513504E-2</v>
      </c>
      <c r="G280" s="2">
        <v>4.3847206979990005E-3</v>
      </c>
      <c r="H280" s="2">
        <v>6.2252017669379711E-3</v>
      </c>
      <c r="I280" s="2">
        <v>1.8405914306640625E-3</v>
      </c>
      <c r="K280" s="1">
        <v>2019</v>
      </c>
      <c r="L280" s="4">
        <f t="shared" si="144"/>
        <v>1.0083791578542733</v>
      </c>
      <c r="M280" s="4">
        <f t="shared" si="145"/>
        <v>0.77447411787726828</v>
      </c>
      <c r="N280" s="4">
        <f t="shared" si="146"/>
        <v>1.0054561998161213</v>
      </c>
      <c r="O280" s="4">
        <f t="shared" si="147"/>
        <v>1.1232193389502645</v>
      </c>
      <c r="P280" s="4">
        <f t="shared" si="148"/>
        <v>0.88197951596753954</v>
      </c>
      <c r="Q280" s="4">
        <f t="shared" si="149"/>
        <v>1.1384761382423241</v>
      </c>
      <c r="R280" s="4">
        <f t="shared" si="150"/>
        <v>1.2908199462040919</v>
      </c>
    </row>
    <row r="281" spans="1:18" x14ac:dyDescent="0.25">
      <c r="A281" s="1">
        <v>1013</v>
      </c>
      <c r="B281" s="1">
        <v>2021</v>
      </c>
      <c r="C281" s="2">
        <v>1.807186781661585E-4</v>
      </c>
      <c r="D281" s="2">
        <v>-9.8296552896499634E-3</v>
      </c>
      <c r="E281" s="2">
        <v>8.9402958110440522E-5</v>
      </c>
      <c r="F281" s="2">
        <v>1.0568998754024506E-2</v>
      </c>
      <c r="G281" s="2">
        <v>1.0094650788232684E-3</v>
      </c>
      <c r="H281" s="2">
        <v>2.731983782723546E-3</v>
      </c>
      <c r="I281" s="2">
        <v>1.7223358154296875E-3</v>
      </c>
      <c r="K281" s="1">
        <v>2020</v>
      </c>
      <c r="L281" s="4">
        <f t="shared" si="144"/>
        <v>1.0087938199420543</v>
      </c>
      <c r="M281" s="4">
        <f t="shared" si="145"/>
        <v>0.75939717737182011</v>
      </c>
      <c r="N281" s="4">
        <f t="shared" si="146"/>
        <v>1.0055884816621234</v>
      </c>
      <c r="O281" s="4">
        <f t="shared" si="147"/>
        <v>1.1499291317288718</v>
      </c>
      <c r="P281" s="4">
        <f t="shared" si="148"/>
        <v>0.88585524058189946</v>
      </c>
      <c r="Q281" s="4">
        <f t="shared" si="149"/>
        <v>1.1455854875174443</v>
      </c>
      <c r="R281" s="4">
        <f t="shared" si="150"/>
        <v>1.2931980061826531</v>
      </c>
    </row>
    <row r="282" spans="1:18" x14ac:dyDescent="0.25">
      <c r="A282" s="1">
        <v>1013</v>
      </c>
      <c r="B282" s="1">
        <v>2022</v>
      </c>
      <c r="C282" s="2">
        <v>3.7103565409779549E-4</v>
      </c>
      <c r="D282" s="2">
        <v>-1.9659310579299927E-2</v>
      </c>
      <c r="E282" s="2">
        <v>1.0691311035770923E-4</v>
      </c>
      <c r="F282" s="2">
        <v>1.7960488796234131E-2</v>
      </c>
      <c r="G282" s="2">
        <v>-1.2208729749545455E-3</v>
      </c>
      <c r="H282" s="2">
        <v>5.6012044660747051E-3</v>
      </c>
      <c r="I282" s="2">
        <v>6.8225860595703125E-3</v>
      </c>
      <c r="K282" s="1">
        <v>2021</v>
      </c>
      <c r="L282" s="4">
        <f t="shared" si="144"/>
        <v>1.0089761443019487</v>
      </c>
      <c r="M282" s="4">
        <f t="shared" si="145"/>
        <v>0.75196913226114004</v>
      </c>
      <c r="N282" s="4">
        <f t="shared" si="146"/>
        <v>1.0056783882659242</v>
      </c>
      <c r="O282" s="4">
        <f t="shared" si="147"/>
        <v>1.1621471838448332</v>
      </c>
      <c r="P282" s="4">
        <f t="shared" si="148"/>
        <v>0.88674993201606322</v>
      </c>
      <c r="Q282" s="4">
        <f t="shared" si="149"/>
        <v>1.148719487560433</v>
      </c>
      <c r="R282" s="4">
        <f t="shared" si="150"/>
        <v>1.295427246624395</v>
      </c>
    </row>
    <row r="283" spans="1:18" x14ac:dyDescent="0.25">
      <c r="A283" s="1">
        <v>1013</v>
      </c>
      <c r="B283" s="1">
        <v>2023</v>
      </c>
      <c r="C283" s="2">
        <v>4.0062490734271705E-4</v>
      </c>
      <c r="D283" s="2">
        <v>-1.9659310579299927E-2</v>
      </c>
      <c r="E283" s="2">
        <v>1.1636198178166524E-4</v>
      </c>
      <c r="F283" s="2">
        <v>1.352258212864399E-2</v>
      </c>
      <c r="G283" s="2">
        <v>-5.6197415105998516E-3</v>
      </c>
      <c r="H283" s="2">
        <v>6.0343425720930099E-3</v>
      </c>
      <c r="I283" s="2">
        <v>1.1653900146484375E-2</v>
      </c>
      <c r="K283" s="1">
        <v>2022</v>
      </c>
      <c r="L283" s="4">
        <f t="shared" si="144"/>
        <v>1.0093505798857991</v>
      </c>
      <c r="M283" s="4">
        <f t="shared" si="145"/>
        <v>0.73733030365817909</v>
      </c>
      <c r="N283" s="4">
        <f t="shared" si="146"/>
        <v>1.0057859142182979</v>
      </c>
      <c r="O283" s="4">
        <f t="shared" si="147"/>
        <v>1.1832084847913455</v>
      </c>
      <c r="P283" s="4">
        <f t="shared" si="148"/>
        <v>0.88566798358371246</v>
      </c>
      <c r="Q283" s="4">
        <f t="shared" si="149"/>
        <v>1.1551717536460637</v>
      </c>
      <c r="R283" s="4">
        <f t="shared" si="150"/>
        <v>1.3042956287483356</v>
      </c>
    </row>
    <row r="284" spans="1:18" x14ac:dyDescent="0.25">
      <c r="A284" s="1"/>
      <c r="B284" s="1"/>
      <c r="K284" s="1">
        <v>2023</v>
      </c>
      <c r="L284" s="4">
        <f t="shared" si="144"/>
        <v>1.0097550318797039</v>
      </c>
      <c r="M284" s="4">
        <f t="shared" si="145"/>
        <v>0.72297645391096255</v>
      </c>
      <c r="N284" s="4">
        <f t="shared" si="146"/>
        <v>1.005902956270015</v>
      </c>
      <c r="O284" s="4">
        <f t="shared" si="147"/>
        <v>1.1993171888698291</v>
      </c>
      <c r="P284" s="4">
        <f t="shared" si="148"/>
        <v>0.88070471764982905</v>
      </c>
      <c r="Q284" s="4">
        <f t="shared" si="149"/>
        <v>1.1621635299076256</v>
      </c>
      <c r="R284" s="4">
        <f t="shared" si="150"/>
        <v>1.3195846752401303</v>
      </c>
    </row>
    <row r="285" spans="1:18" x14ac:dyDescent="0.25">
      <c r="B285" s="1" t="s">
        <v>10</v>
      </c>
      <c r="C285" s="2">
        <f>AVERAGE(C267:C283)</f>
        <v>5.7104463185704145E-4</v>
      </c>
      <c r="D285" s="2">
        <f t="shared" ref="D285:I285" si="151">AVERAGE(D267:D283)</f>
        <v>-1.9081095562261695E-2</v>
      </c>
      <c r="E285" s="2">
        <f t="shared" si="151"/>
        <v>3.4621188730371241E-4</v>
      </c>
      <c r="F285" s="2">
        <f t="shared" si="151"/>
        <v>1.0691316798329353E-2</v>
      </c>
      <c r="G285" s="2">
        <f t="shared" si="151"/>
        <v>-7.4725221459041626E-3</v>
      </c>
      <c r="H285" s="2">
        <f t="shared" si="151"/>
        <v>8.8401988203472958E-3</v>
      </c>
      <c r="I285" s="2">
        <f t="shared" si="151"/>
        <v>1.6312767477596506E-2</v>
      </c>
      <c r="K285" s="2" t="s">
        <v>11</v>
      </c>
      <c r="L285" s="4">
        <f>AVERAGE(L267:L284)</f>
        <v>1.0054058738984721</v>
      </c>
      <c r="M285" s="4">
        <f>AVERAGE(M267:M284)</f>
        <v>0.85172156618197437</v>
      </c>
      <c r="N285" s="4">
        <f t="shared" ref="N285:R285" si="152">AVERAGE(N267:N284)</f>
        <v>1.0031302805003059</v>
      </c>
      <c r="O285" s="4">
        <f t="shared" si="152"/>
        <v>1.0623432450767731</v>
      </c>
      <c r="P285" s="4">
        <f t="shared" si="152"/>
        <v>0.90700833329916408</v>
      </c>
      <c r="Q285" s="4">
        <f t="shared" si="152"/>
        <v>1.0889842149486557</v>
      </c>
      <c r="R285" s="4">
        <f t="shared" si="152"/>
        <v>1.2047188522118617</v>
      </c>
    </row>
    <row r="286" spans="1:18" x14ac:dyDescent="0.25">
      <c r="B286" s="1"/>
      <c r="C286" s="15">
        <f t="shared" ref="C286:I286" si="153">C285-L286</f>
        <v>-8.6736173798840355E-19</v>
      </c>
      <c r="D286" s="15">
        <f t="shared" si="153"/>
        <v>5.5511151231257827E-17</v>
      </c>
      <c r="E286" s="15">
        <f t="shared" si="153"/>
        <v>9.4867690092481638E-18</v>
      </c>
      <c r="F286" s="15">
        <f t="shared" si="153"/>
        <v>1.7347234759768071E-17</v>
      </c>
      <c r="G286" s="15">
        <f t="shared" si="153"/>
        <v>-8.6736173798840355E-18</v>
      </c>
      <c r="H286" s="15">
        <f t="shared" si="153"/>
        <v>-3.8163916471489756E-17</v>
      </c>
      <c r="I286" s="15">
        <f t="shared" si="153"/>
        <v>0</v>
      </c>
      <c r="K286" s="2" t="s">
        <v>12</v>
      </c>
      <c r="L286" s="2">
        <f>LN(L284/L267)/17</f>
        <v>5.7104463185704232E-4</v>
      </c>
      <c r="M286" s="2">
        <f>LN(M284/M267)/17</f>
        <v>-1.908109556226175E-2</v>
      </c>
      <c r="N286" s="2">
        <f t="shared" ref="N286:Q286" si="154">LN(N284/N267)/17</f>
        <v>3.4621188730370292E-4</v>
      </c>
      <c r="O286" s="2">
        <f t="shared" si="154"/>
        <v>1.0691316798329336E-2</v>
      </c>
      <c r="P286" s="2">
        <f t="shared" si="154"/>
        <v>-7.4725221459041539E-3</v>
      </c>
      <c r="Q286" s="2">
        <f t="shared" si="154"/>
        <v>8.840198820347334E-3</v>
      </c>
      <c r="R286" s="2">
        <f>LN(R284/R267)/17</f>
        <v>1.6312767477596506E-2</v>
      </c>
    </row>
    <row r="287" spans="1:18" x14ac:dyDescent="0.25">
      <c r="A287" s="1"/>
      <c r="B287" s="1"/>
      <c r="K287" s="2" t="s">
        <v>13</v>
      </c>
      <c r="L287" s="2">
        <f>LN(L284/L285)</f>
        <v>4.3164441325151265E-3</v>
      </c>
      <c r="M287" s="2">
        <f>LN(M284/M285)</f>
        <v>-0.16388301873888933</v>
      </c>
      <c r="N287" s="2">
        <f t="shared" ref="N287:R287" si="155">LN(N284/N285)</f>
        <v>2.760210711625158E-3</v>
      </c>
      <c r="O287" s="2">
        <f t="shared" si="155"/>
        <v>0.1212753086847716</v>
      </c>
      <c r="P287" s="2">
        <f t="shared" si="155"/>
        <v>-2.9429235332093628E-2</v>
      </c>
      <c r="Q287" s="2">
        <f t="shared" si="155"/>
        <v>6.5038031096777763E-2</v>
      </c>
      <c r="R287" s="2">
        <f t="shared" si="155"/>
        <v>9.1070825065828254E-2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BB877-FC0B-4691-B676-40271DACE4F4}">
  <dimension ref="A1:T287"/>
  <sheetViews>
    <sheetView topLeftCell="A61" workbookViewId="0">
      <selection activeCell="L110" sqref="L110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20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20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20" x14ac:dyDescent="0.25">
      <c r="A3" s="1">
        <v>1001</v>
      </c>
      <c r="B3" s="1">
        <v>2007</v>
      </c>
      <c r="C3" s="2">
        <v>6.0032507462892681E-5</v>
      </c>
      <c r="D3" s="2">
        <v>-1.9431175664067268E-2</v>
      </c>
      <c r="E3" s="2">
        <v>6.1126583022996783E-4</v>
      </c>
      <c r="F3" s="2">
        <v>2.1262168884277344E-3</v>
      </c>
      <c r="G3" s="2">
        <v>-1.6633659601211548E-2</v>
      </c>
      <c r="H3" s="2">
        <v>7.7413925901055336E-3</v>
      </c>
      <c r="I3" s="2">
        <v>2.4374961853027344E-2</v>
      </c>
      <c r="K3" s="1">
        <v>2007</v>
      </c>
      <c r="L3" s="4">
        <f t="shared" ref="L3:L19" si="0">L2*EXP(C3)</f>
        <v>1.0000600343094499</v>
      </c>
      <c r="M3" s="4">
        <f t="shared" ref="M3:M19" si="1">M2*EXP(D3)</f>
        <v>0.9807563927733457</v>
      </c>
      <c r="N3" s="4">
        <f t="shared" ref="N3:N19" si="2">N2*EXP(E3)</f>
        <v>1.0006114526912595</v>
      </c>
      <c r="O3" s="4">
        <f t="shared" ref="O3:O19" si="3">O2*EXP(F3)</f>
        <v>1.002128478890441</v>
      </c>
      <c r="P3" s="4">
        <f t="shared" ref="P3:P19" si="4">P2*EXP(G3)</f>
        <v>0.98350391586400243</v>
      </c>
      <c r="Q3" s="4">
        <f t="shared" ref="Q3:Q19" si="5">Q2*EXP(H3)</f>
        <v>1.0077714346421254</v>
      </c>
      <c r="R3" s="4">
        <f t="shared" ref="R3:R19" si="6">R2*EXP(I3)</f>
        <v>1.0246744597010176</v>
      </c>
      <c r="T3" s="2"/>
    </row>
    <row r="4" spans="1:20" x14ac:dyDescent="0.25">
      <c r="A4" s="1">
        <v>1001</v>
      </c>
      <c r="B4" s="1">
        <v>2008</v>
      </c>
      <c r="C4" s="2">
        <v>5.7940811529988423E-5</v>
      </c>
      <c r="D4" s="2">
        <v>-1.9431175664067268E-2</v>
      </c>
      <c r="E4" s="2">
        <v>1.4150705828797072E-4</v>
      </c>
      <c r="F4" s="2">
        <v>3.0148625373840332E-3</v>
      </c>
      <c r="G4" s="2">
        <v>-1.6216864809393883E-2</v>
      </c>
      <c r="H4" s="2">
        <v>7.4716615490615368E-3</v>
      </c>
      <c r="I4" s="2">
        <v>2.3688316345214844E-2</v>
      </c>
      <c r="K4" s="1">
        <v>2008</v>
      </c>
      <c r="L4" s="4">
        <f t="shared" si="0"/>
        <v>1.0001179802781186</v>
      </c>
      <c r="M4" s="4">
        <f t="shared" si="1"/>
        <v>0.96188310196578519</v>
      </c>
      <c r="N4" s="4">
        <f t="shared" si="2"/>
        <v>1.0007530562931375</v>
      </c>
      <c r="O4" s="4">
        <f t="shared" si="3"/>
        <v>1.0051543174508333</v>
      </c>
      <c r="P4" s="4">
        <f t="shared" si="4"/>
        <v>0.9676831937948609</v>
      </c>
      <c r="Q4" s="4">
        <f t="shared" si="5"/>
        <v>1.0153293616965338</v>
      </c>
      <c r="R4" s="4">
        <f t="shared" si="6"/>
        <v>1.0492370470537404</v>
      </c>
      <c r="T4" s="2"/>
    </row>
    <row r="5" spans="1:20" x14ac:dyDescent="0.25">
      <c r="A5" s="1">
        <v>1001</v>
      </c>
      <c r="B5" s="1">
        <v>2009</v>
      </c>
      <c r="C5" s="2">
        <v>9.5126830274239182E-5</v>
      </c>
      <c r="D5" s="2">
        <v>-1.9431175664067268E-2</v>
      </c>
      <c r="E5" s="2">
        <v>1.3690181076526642E-3</v>
      </c>
      <c r="F5" s="2">
        <v>4.2653083801269531E-3</v>
      </c>
      <c r="G5" s="2">
        <v>-1.3701722025871277E-2</v>
      </c>
      <c r="H5" s="2">
        <v>1.2266923673450947E-2</v>
      </c>
      <c r="I5" s="2">
        <v>2.5968551635742188E-2</v>
      </c>
      <c r="K5" s="1">
        <v>2009</v>
      </c>
      <c r="L5" s="4">
        <f t="shared" si="0"/>
        <v>1.000213122856717</v>
      </c>
      <c r="M5" s="4">
        <f t="shared" si="1"/>
        <v>0.9433730013535998</v>
      </c>
      <c r="N5" s="4">
        <f t="shared" si="2"/>
        <v>1.0021240435875809</v>
      </c>
      <c r="O5" s="4">
        <f t="shared" si="3"/>
        <v>1.0094507669116002</v>
      </c>
      <c r="P5" s="4">
        <f t="shared" si="4"/>
        <v>0.95451468927610372</v>
      </c>
      <c r="Q5" s="4">
        <f t="shared" si="5"/>
        <v>1.0278610348749797</v>
      </c>
      <c r="R5" s="4">
        <f t="shared" si="6"/>
        <v>1.0768410806235551</v>
      </c>
      <c r="T5" s="2"/>
    </row>
    <row r="6" spans="1:20" x14ac:dyDescent="0.25">
      <c r="A6" s="1">
        <v>1001</v>
      </c>
      <c r="B6" s="1">
        <v>2010</v>
      </c>
      <c r="C6" s="2">
        <v>1.2647944095078856E-4</v>
      </c>
      <c r="D6" s="2">
        <v>-1.9431175664067268E-2</v>
      </c>
      <c r="E6" s="2">
        <v>1.2437187833711505E-3</v>
      </c>
      <c r="F6" s="2">
        <v>6.0153603553771973E-3</v>
      </c>
      <c r="G6" s="2">
        <v>-1.2045617215335369E-2</v>
      </c>
      <c r="H6" s="2">
        <v>1.6309948638081551E-2</v>
      </c>
      <c r="I6" s="2">
        <v>2.8355598449707031E-2</v>
      </c>
      <c r="K6" s="1">
        <v>2010</v>
      </c>
      <c r="L6" s="4">
        <f t="shared" si="0"/>
        <v>1.0003396372538942</v>
      </c>
      <c r="M6" s="4">
        <f t="shared" si="1"/>
        <v>0.92521910184732115</v>
      </c>
      <c r="N6" s="4">
        <f t="shared" si="2"/>
        <v>1.0033711794662579</v>
      </c>
      <c r="O6" s="4">
        <f t="shared" si="3"/>
        <v>1.0155412769767891</v>
      </c>
      <c r="P6" s="4">
        <f t="shared" si="4"/>
        <v>0.94308594204915197</v>
      </c>
      <c r="Q6" s="4">
        <f t="shared" si="5"/>
        <v>1.0447628547925851</v>
      </c>
      <c r="R6" s="4">
        <f t="shared" si="6"/>
        <v>1.1078125865260107</v>
      </c>
      <c r="T6" s="2"/>
    </row>
    <row r="7" spans="1:20" x14ac:dyDescent="0.25">
      <c r="A7" s="1">
        <v>1001</v>
      </c>
      <c r="B7" s="1">
        <v>2011</v>
      </c>
      <c r="C7" s="2">
        <v>1.3259677507448941E-4</v>
      </c>
      <c r="D7" s="2">
        <v>-1.9431175664067268E-2</v>
      </c>
      <c r="E7" s="2">
        <v>8.5125712212175131E-4</v>
      </c>
      <c r="F7" s="2">
        <v>8.4456205368041992E-3</v>
      </c>
      <c r="G7" s="2">
        <v>-1.0001701302826405E-2</v>
      </c>
      <c r="H7" s="2">
        <v>1.7098799347877502E-2</v>
      </c>
      <c r="I7" s="2">
        <v>2.7100563049316406E-2</v>
      </c>
      <c r="K7" s="1">
        <v>2011</v>
      </c>
      <c r="L7" s="4">
        <f t="shared" si="0"/>
        <v>1.0004722878581001</v>
      </c>
      <c r="M7" s="4">
        <f t="shared" si="1"/>
        <v>0.90741454885277339</v>
      </c>
      <c r="N7" s="4">
        <f t="shared" si="2"/>
        <v>1.0042256699728753</v>
      </c>
      <c r="O7" s="4">
        <f t="shared" si="3"/>
        <v>1.0241544739410358</v>
      </c>
      <c r="P7" s="4">
        <f t="shared" si="4"/>
        <v>0.93370049162830382</v>
      </c>
      <c r="Q7" s="4">
        <f t="shared" si="5"/>
        <v>1.062780647539461</v>
      </c>
      <c r="R7" s="4">
        <f t="shared" si="6"/>
        <v>1.1382454425702373</v>
      </c>
      <c r="T7" s="2"/>
    </row>
    <row r="8" spans="1:20" x14ac:dyDescent="0.25">
      <c r="A8" s="1">
        <v>1001</v>
      </c>
      <c r="B8" s="1">
        <v>2012</v>
      </c>
      <c r="C8" s="2">
        <v>3.4766370663419366E-4</v>
      </c>
      <c r="D8" s="2">
        <v>-1.9431175664067268E-2</v>
      </c>
      <c r="E8" s="2">
        <v>9.6997531363740563E-4</v>
      </c>
      <c r="F8" s="2">
        <v>1.1783719062805176E-2</v>
      </c>
      <c r="G8" s="2">
        <v>-6.3298176974058151E-3</v>
      </c>
      <c r="H8" s="2">
        <v>4.4832397252321243E-2</v>
      </c>
      <c r="I8" s="2">
        <v>5.11627197265625E-2</v>
      </c>
      <c r="K8" s="1">
        <v>2012</v>
      </c>
      <c r="L8" s="4">
        <f t="shared" si="0"/>
        <v>1.0008201762326583</v>
      </c>
      <c r="M8" s="4">
        <f t="shared" si="1"/>
        <v>0.88995261968289896</v>
      </c>
      <c r="N8" s="4">
        <f t="shared" si="2"/>
        <v>1.0052002166487701</v>
      </c>
      <c r="O8" s="4">
        <f t="shared" si="3"/>
        <v>1.0362942076721484</v>
      </c>
      <c r="P8" s="4">
        <f t="shared" si="4"/>
        <v>0.92780900342643535</v>
      </c>
      <c r="Q8" s="4">
        <f t="shared" si="5"/>
        <v>1.1115118582441488</v>
      </c>
      <c r="R8" s="4">
        <f t="shared" si="6"/>
        <v>1.1979966592215008</v>
      </c>
      <c r="T8" s="2"/>
    </row>
    <row r="9" spans="1:20" x14ac:dyDescent="0.25">
      <c r="A9" s="1">
        <v>1001</v>
      </c>
      <c r="B9" s="1">
        <v>2013</v>
      </c>
      <c r="C9" s="2">
        <v>1.2309922021813691E-4</v>
      </c>
      <c r="D9" s="2">
        <v>-1.9431175664067268E-2</v>
      </c>
      <c r="E9" s="2">
        <v>1.0970662115141749E-3</v>
      </c>
      <c r="F9" s="2">
        <v>1.6298353672027588E-2</v>
      </c>
      <c r="G9" s="2">
        <v>-1.9126565894111991E-3</v>
      </c>
      <c r="H9" s="2">
        <v>1.587405800819397E-2</v>
      </c>
      <c r="I9" s="2">
        <v>1.7786979675292969E-2</v>
      </c>
      <c r="K9" s="1">
        <v>2013</v>
      </c>
      <c r="L9" s="4">
        <f t="shared" si="0"/>
        <v>1.0009433839991655</v>
      </c>
      <c r="M9" s="4">
        <f t="shared" si="1"/>
        <v>0.87282672101938918</v>
      </c>
      <c r="N9" s="4">
        <f t="shared" si="2"/>
        <v>1.0063035929700381</v>
      </c>
      <c r="O9" s="4">
        <f t="shared" si="3"/>
        <v>1.0533224866915414</v>
      </c>
      <c r="P9" s="4">
        <f t="shared" si="4"/>
        <v>0.92603611942192521</v>
      </c>
      <c r="Q9" s="4">
        <f t="shared" si="5"/>
        <v>1.1292968484799923</v>
      </c>
      <c r="R9" s="4">
        <f t="shared" si="6"/>
        <v>1.2194960391448528</v>
      </c>
      <c r="T9" s="2"/>
    </row>
    <row r="10" spans="1:20" x14ac:dyDescent="0.25">
      <c r="A10" s="1">
        <v>1001</v>
      </c>
      <c r="B10" s="1">
        <v>2014</v>
      </c>
      <c r="C10" s="2">
        <v>5.1904709835071117E-5</v>
      </c>
      <c r="D10" s="2">
        <v>-1.9431175664067268E-2</v>
      </c>
      <c r="E10" s="2">
        <v>1.4241276076063514E-3</v>
      </c>
      <c r="F10" s="2">
        <v>2.2272765636444092E-2</v>
      </c>
      <c r="G10" s="2">
        <v>4.3176221661269665E-3</v>
      </c>
      <c r="H10" s="2">
        <v>6.6932863555848598E-3</v>
      </c>
      <c r="I10" s="2">
        <v>2.3746490478515625E-3</v>
      </c>
      <c r="K10" s="1">
        <v>2014</v>
      </c>
      <c r="L10" s="4">
        <f t="shared" si="0"/>
        <v>1.0009953390234168</v>
      </c>
      <c r="M10" s="4">
        <f t="shared" si="1"/>
        <v>0.85603038642316354</v>
      </c>
      <c r="N10" s="4">
        <f t="shared" si="2"/>
        <v>1.0077377186450196</v>
      </c>
      <c r="O10" s="4">
        <f t="shared" si="3"/>
        <v>1.0770461061669416</v>
      </c>
      <c r="P10" s="4">
        <f t="shared" si="4"/>
        <v>0.93004303745212913</v>
      </c>
      <c r="Q10" s="4">
        <f t="shared" si="5"/>
        <v>1.1368809084961866</v>
      </c>
      <c r="R10" s="4">
        <f t="shared" si="6"/>
        <v>1.2223953553198372</v>
      </c>
      <c r="T10" s="2"/>
    </row>
    <row r="11" spans="1:20" x14ac:dyDescent="0.25">
      <c r="A11" s="1">
        <v>1001</v>
      </c>
      <c r="B11" s="1">
        <v>2015</v>
      </c>
      <c r="C11" s="2">
        <v>1.9250772311352193E-4</v>
      </c>
      <c r="D11" s="2">
        <v>-1.9431175664067268E-2</v>
      </c>
      <c r="E11" s="2">
        <v>1.1497789528220892E-3</v>
      </c>
      <c r="F11" s="2">
        <v>2.9941260814666748E-2</v>
      </c>
      <c r="G11" s="2">
        <v>1.1852371506392956E-2</v>
      </c>
      <c r="H11" s="2">
        <v>2.4824514985084534E-2</v>
      </c>
      <c r="I11" s="2">
        <v>1.2971878051757813E-2</v>
      </c>
      <c r="K11" s="1">
        <v>2015</v>
      </c>
      <c r="L11" s="4">
        <f t="shared" si="0"/>
        <v>1.0011880569062248</v>
      </c>
      <c r="M11" s="4">
        <f t="shared" si="1"/>
        <v>0.83955727389275503</v>
      </c>
      <c r="N11" s="4">
        <f t="shared" si="2"/>
        <v>1.008897060629669</v>
      </c>
      <c r="O11" s="4">
        <f t="shared" si="3"/>
        <v>1.109781853780144</v>
      </c>
      <c r="P11" s="4">
        <f t="shared" si="4"/>
        <v>0.94113183752657659</v>
      </c>
      <c r="Q11" s="4">
        <f t="shared" si="5"/>
        <v>1.1654566475933406</v>
      </c>
      <c r="R11" s="4">
        <f t="shared" si="6"/>
        <v>1.2383554109489945</v>
      </c>
      <c r="T11" s="2"/>
    </row>
    <row r="12" spans="1:20" x14ac:dyDescent="0.25">
      <c r="A12" s="1">
        <v>1001</v>
      </c>
      <c r="B12" s="1">
        <v>2016</v>
      </c>
      <c r="C12" s="2">
        <v>8.7501044617965817E-5</v>
      </c>
      <c r="D12" s="2">
        <v>-1.9431175664067268E-2</v>
      </c>
      <c r="E12" s="2">
        <v>5.1741296192631125E-4</v>
      </c>
      <c r="F12" s="2">
        <v>3.9373219013214111E-2</v>
      </c>
      <c r="G12" s="2">
        <v>2.0546957850456238E-2</v>
      </c>
      <c r="H12" s="2">
        <v>1.1283552274107933E-2</v>
      </c>
      <c r="I12" s="2">
        <v>-9.2630386352539063E-3</v>
      </c>
      <c r="K12" s="1">
        <v>2016</v>
      </c>
      <c r="L12" s="4">
        <f t="shared" si="0"/>
        <v>1.0012756657399395</v>
      </c>
      <c r="M12" s="4">
        <f t="shared" si="1"/>
        <v>0.82340116346968217</v>
      </c>
      <c r="N12" s="4">
        <f t="shared" si="2"/>
        <v>1.0094192121184131</v>
      </c>
      <c r="O12" s="4">
        <f t="shared" si="3"/>
        <v>1.1543491595193196</v>
      </c>
      <c r="P12" s="4">
        <f t="shared" si="4"/>
        <v>0.96066926370983319</v>
      </c>
      <c r="Q12" s="4">
        <f t="shared" si="5"/>
        <v>1.1786816105652111</v>
      </c>
      <c r="R12" s="4">
        <f t="shared" si="6"/>
        <v>1.2269374411230789</v>
      </c>
      <c r="T12" s="2"/>
    </row>
    <row r="13" spans="1:20" x14ac:dyDescent="0.25">
      <c r="A13" s="1">
        <v>1001</v>
      </c>
      <c r="B13" s="1">
        <v>2017</v>
      </c>
      <c r="C13" s="2">
        <v>1.6236498777288944E-4</v>
      </c>
      <c r="D13" s="2">
        <v>-1.9431175664067268E-2</v>
      </c>
      <c r="E13" s="2">
        <v>3.0723470263183117E-4</v>
      </c>
      <c r="F13" s="2">
        <v>5.0303637981414795E-2</v>
      </c>
      <c r="G13" s="2">
        <v>3.1342063099145889E-2</v>
      </c>
      <c r="H13" s="2">
        <v>2.0937509834766388E-2</v>
      </c>
      <c r="I13" s="2">
        <v>-1.0404586791992188E-2</v>
      </c>
      <c r="K13" s="1">
        <v>2017</v>
      </c>
      <c r="L13" s="4">
        <f t="shared" si="0"/>
        <v>1.0014382510498885</v>
      </c>
      <c r="M13" s="4">
        <f t="shared" si="1"/>
        <v>0.8075559548899014</v>
      </c>
      <c r="N13" s="4">
        <f t="shared" si="2"/>
        <v>1.0097293883758942</v>
      </c>
      <c r="O13" s="4">
        <f t="shared" si="3"/>
        <v>1.2139024374615366</v>
      </c>
      <c r="P13" s="4">
        <f t="shared" si="4"/>
        <v>0.99125543346626699</v>
      </c>
      <c r="Q13" s="4">
        <f t="shared" si="5"/>
        <v>1.2036204357787907</v>
      </c>
      <c r="R13" s="4">
        <f t="shared" si="6"/>
        <v>1.2142378456168732</v>
      </c>
      <c r="T13" s="2"/>
    </row>
    <row r="14" spans="1:20" x14ac:dyDescent="0.25">
      <c r="A14" s="1">
        <v>1001</v>
      </c>
      <c r="B14" s="1">
        <v>2018</v>
      </c>
      <c r="C14" s="2">
        <v>3.58342076651752E-4</v>
      </c>
      <c r="D14" s="2">
        <v>-1.9431175664067268E-2</v>
      </c>
      <c r="E14" s="2">
        <v>5.1772542065009475E-4</v>
      </c>
      <c r="F14" s="2">
        <v>6.1950802803039551E-2</v>
      </c>
      <c r="G14" s="2">
        <v>4.3395694345235825E-2</v>
      </c>
      <c r="H14" s="2">
        <v>4.6209409832954407E-2</v>
      </c>
      <c r="I14" s="2">
        <v>2.8133392333984375E-3</v>
      </c>
      <c r="K14" s="1">
        <v>2018</v>
      </c>
      <c r="L14" s="4">
        <f t="shared" si="0"/>
        <v>1.0017971728169532</v>
      </c>
      <c r="M14" s="4">
        <f t="shared" si="1"/>
        <v>0.79201566528045442</v>
      </c>
      <c r="N14" s="4">
        <f t="shared" si="2"/>
        <v>1.0102522862953267</v>
      </c>
      <c r="O14" s="4">
        <f t="shared" si="3"/>
        <v>1.2914829447288938</v>
      </c>
      <c r="P14" s="4">
        <f t="shared" si="4"/>
        <v>1.0352186596082134</v>
      </c>
      <c r="Q14" s="4">
        <f t="shared" si="5"/>
        <v>1.2605441015014742</v>
      </c>
      <c r="R14" s="4">
        <f t="shared" si="6"/>
        <v>1.2176587183680707</v>
      </c>
      <c r="T14" s="2"/>
    </row>
    <row r="15" spans="1:20" x14ac:dyDescent="0.25">
      <c r="A15" s="1">
        <v>1001</v>
      </c>
      <c r="B15" s="1">
        <v>2019</v>
      </c>
      <c r="C15" s="2">
        <v>1.3889820547774434E-4</v>
      </c>
      <c r="D15" s="2">
        <v>-1.9431175664067268E-2</v>
      </c>
      <c r="E15" s="2">
        <v>5.6463602231815457E-4</v>
      </c>
      <c r="F15" s="2">
        <v>7.2934627532958984E-2</v>
      </c>
      <c r="G15" s="2">
        <v>5.4206985980272293E-2</v>
      </c>
      <c r="H15" s="2">
        <v>1.7911389470100403E-2</v>
      </c>
      <c r="I15" s="2">
        <v>-3.6294937133789063E-2</v>
      </c>
      <c r="K15" s="1">
        <v>2019</v>
      </c>
      <c r="L15" s="4">
        <f t="shared" si="0"/>
        <v>1.0019363303106497</v>
      </c>
      <c r="M15" s="4">
        <f t="shared" si="1"/>
        <v>0.77677442690044007</v>
      </c>
      <c r="N15" s="4">
        <f t="shared" si="2"/>
        <v>1.0108228721993167</v>
      </c>
      <c r="O15" s="4">
        <f t="shared" si="3"/>
        <v>1.3891968233573744</v>
      </c>
      <c r="P15" s="4">
        <f t="shared" si="4"/>
        <v>1.0928835432419148</v>
      </c>
      <c r="Q15" s="4">
        <f t="shared" si="5"/>
        <v>1.2833256130543593</v>
      </c>
      <c r="R15" s="4">
        <f t="shared" si="6"/>
        <v>1.1742562805890555</v>
      </c>
      <c r="T15" s="2"/>
    </row>
    <row r="16" spans="1:20" x14ac:dyDescent="0.25">
      <c r="A16" s="1">
        <v>1001</v>
      </c>
      <c r="B16" s="1">
        <v>2020</v>
      </c>
      <c r="C16" s="2">
        <v>1.2861104914918542E-4</v>
      </c>
      <c r="D16" s="2">
        <v>-1.9431175664067268E-2</v>
      </c>
      <c r="E16" s="2">
        <v>4.7953563625924289E-4</v>
      </c>
      <c r="F16" s="2">
        <v>8.1448256969451904E-2</v>
      </c>
      <c r="G16" s="2">
        <v>6.2625229358673096E-2</v>
      </c>
      <c r="H16" s="2">
        <v>1.6584824770689011E-2</v>
      </c>
      <c r="I16" s="2">
        <v>-4.6040534973144531E-2</v>
      </c>
      <c r="K16" s="1">
        <v>2020</v>
      </c>
      <c r="L16" s="4">
        <f t="shared" si="0"/>
        <v>1.0020651986800422</v>
      </c>
      <c r="M16" s="4">
        <f t="shared" si="1"/>
        <v>0.76182648492545846</v>
      </c>
      <c r="N16" s="4">
        <f t="shared" si="2"/>
        <v>1.0113077140286586</v>
      </c>
      <c r="O16" s="4">
        <f t="shared" si="3"/>
        <v>1.5070800125814723</v>
      </c>
      <c r="P16" s="4">
        <f t="shared" si="4"/>
        <v>1.1635141730342693</v>
      </c>
      <c r="Q16" s="4">
        <f t="shared" si="5"/>
        <v>1.3047868167036634</v>
      </c>
      <c r="R16" s="4">
        <f t="shared" si="6"/>
        <v>1.1214185647358317</v>
      </c>
      <c r="T16" s="2"/>
    </row>
    <row r="17" spans="1:20" x14ac:dyDescent="0.25">
      <c r="A17" s="1">
        <v>1001</v>
      </c>
      <c r="B17" s="1">
        <v>2021</v>
      </c>
      <c r="C17" s="2">
        <v>2.088490582536906E-4</v>
      </c>
      <c r="D17" s="2">
        <v>-1.9431175664067268E-2</v>
      </c>
      <c r="E17" s="2">
        <v>5.75690355617553E-4</v>
      </c>
      <c r="F17" s="2">
        <v>8.5761070251464844E-2</v>
      </c>
      <c r="G17" s="2">
        <v>6.7114435136318207E-2</v>
      </c>
      <c r="H17" s="2">
        <v>2.6931785047054291E-2</v>
      </c>
      <c r="I17" s="2">
        <v>-4.0182113647460938E-2</v>
      </c>
      <c r="K17" s="1">
        <v>2021</v>
      </c>
      <c r="L17" s="4">
        <f t="shared" si="0"/>
        <v>1.0022745009086214</v>
      </c>
      <c r="M17" s="4">
        <f t="shared" si="1"/>
        <v>0.7471661952746903</v>
      </c>
      <c r="N17" s="4">
        <f t="shared" si="2"/>
        <v>1.0118900817418406</v>
      </c>
      <c r="O17" s="4">
        <f t="shared" si="3"/>
        <v>1.6420329575783714</v>
      </c>
      <c r="P17" s="4">
        <f t="shared" si="4"/>
        <v>1.244282825545483</v>
      </c>
      <c r="Q17" s="4">
        <f t="shared" si="5"/>
        <v>1.3404045262012179</v>
      </c>
      <c r="R17" s="4">
        <f t="shared" si="6"/>
        <v>1.0772509139095776</v>
      </c>
      <c r="T17" s="2"/>
    </row>
    <row r="18" spans="1:20" x14ac:dyDescent="0.25">
      <c r="A18" s="1">
        <v>1001</v>
      </c>
      <c r="B18" s="1">
        <v>2022</v>
      </c>
      <c r="C18" s="2">
        <v>1.6434400458820164E-4</v>
      </c>
      <c r="D18" s="2">
        <v>-1.9431175664067268E-2</v>
      </c>
      <c r="E18" s="2">
        <v>2.8723807190544903E-4</v>
      </c>
      <c r="F18" s="2">
        <v>8.4888339042663574E-2</v>
      </c>
      <c r="G18" s="2">
        <v>6.5908744931221008E-2</v>
      </c>
      <c r="H18" s="2">
        <v>2.1192708984017372E-2</v>
      </c>
      <c r="I18" s="2">
        <v>-4.4716835021972656E-2</v>
      </c>
      <c r="K18" s="1">
        <v>2022</v>
      </c>
      <c r="L18" s="4">
        <f t="shared" si="0"/>
        <v>1.0024392322497309</v>
      </c>
      <c r="M18" s="4">
        <f t="shared" si="1"/>
        <v>0.73278802247979047</v>
      </c>
      <c r="N18" s="4">
        <f t="shared" si="2"/>
        <v>1.0121807768452522</v>
      </c>
      <c r="O18" s="4">
        <f t="shared" si="3"/>
        <v>1.787509698808702</v>
      </c>
      <c r="P18" s="4">
        <f t="shared" si="4"/>
        <v>1.3290548694309443</v>
      </c>
      <c r="Q18" s="4">
        <f t="shared" si="5"/>
        <v>1.3691144755104165</v>
      </c>
      <c r="R18" s="4">
        <f t="shared" si="6"/>
        <v>1.0301408195067963</v>
      </c>
      <c r="T18" s="2"/>
    </row>
    <row r="19" spans="1:20" x14ac:dyDescent="0.25">
      <c r="A19" s="1">
        <v>1001</v>
      </c>
      <c r="B19" s="1">
        <v>2023</v>
      </c>
      <c r="C19" s="2">
        <v>4.3202540837228298E-4</v>
      </c>
      <c r="D19" s="2">
        <v>-1.9431175664067268E-2</v>
      </c>
      <c r="E19" s="2">
        <v>1.9565537513699383E-4</v>
      </c>
      <c r="F19" s="2">
        <v>7.9035162925720215E-2</v>
      </c>
      <c r="G19" s="2">
        <v>6.0231667011976242E-2</v>
      </c>
      <c r="H19" s="2">
        <v>5.5711116641759872E-2</v>
      </c>
      <c r="I19" s="2">
        <v>-4.5194625854492188E-3</v>
      </c>
      <c r="K19" s="1">
        <v>2023</v>
      </c>
      <c r="L19" s="4">
        <f t="shared" si="0"/>
        <v>1.0028724050324986</v>
      </c>
      <c r="M19" s="4">
        <f t="shared" si="1"/>
        <v>0.71868653759479262</v>
      </c>
      <c r="N19" s="4">
        <f t="shared" si="2"/>
        <v>1.0123788348297751</v>
      </c>
      <c r="O19" s="4">
        <f t="shared" si="3"/>
        <v>1.9345187439363454</v>
      </c>
      <c r="P19" s="4">
        <f t="shared" si="4"/>
        <v>1.4115660081289885</v>
      </c>
      <c r="Q19" s="4">
        <f t="shared" si="5"/>
        <v>1.4475540633834059</v>
      </c>
      <c r="R19" s="4">
        <f t="shared" si="6"/>
        <v>1.0254956413763603</v>
      </c>
      <c r="T19" s="2"/>
    </row>
    <row r="20" spans="1:20" x14ac:dyDescent="0.25">
      <c r="A20" s="1"/>
      <c r="B20" s="1"/>
      <c r="K20" s="2" t="s">
        <v>11</v>
      </c>
      <c r="L20" s="4">
        <f>AVERAGE(L2:L19)</f>
        <v>1.0011804875281152</v>
      </c>
      <c r="M20" s="4">
        <f>AVERAGE(M2:M19)</f>
        <v>0.8520681999236801</v>
      </c>
      <c r="N20" s="4">
        <f t="shared" ref="N20:R20" si="7">AVERAGE(N2:N19)</f>
        <v>1.0070669531855048</v>
      </c>
      <c r="O20" s="4">
        <f t="shared" si="7"/>
        <v>1.236274819247416</v>
      </c>
      <c r="P20" s="4">
        <f t="shared" si="7"/>
        <v>1.0408862781447445</v>
      </c>
      <c r="Q20" s="4">
        <f t="shared" si="7"/>
        <v>1.17164906883655</v>
      </c>
      <c r="R20" s="4">
        <f t="shared" si="7"/>
        <v>1.1312472392408548</v>
      </c>
      <c r="T20" s="2"/>
    </row>
    <row r="21" spans="1:20" x14ac:dyDescent="0.25">
      <c r="B21" s="1" t="s">
        <v>10</v>
      </c>
      <c r="C21" s="2">
        <f>AVERAGE(C3:C19)</f>
        <v>1.687227976457079E-4</v>
      </c>
      <c r="D21" s="2">
        <f t="shared" ref="D21:I21" si="8">AVERAGE(D3:D19)</f>
        <v>-1.9431175664067268E-2</v>
      </c>
      <c r="E21" s="2">
        <f t="shared" si="8"/>
        <v>7.2369667845230325E-4</v>
      </c>
      <c r="F21" s="2">
        <f t="shared" si="8"/>
        <v>3.8815210847293627E-2</v>
      </c>
      <c r="G21" s="2">
        <f t="shared" si="8"/>
        <v>2.0276454832021368E-2</v>
      </c>
      <c r="H21" s="2">
        <f t="shared" si="8"/>
        <v>2.1757369367953611E-2</v>
      </c>
      <c r="I21" s="2">
        <f t="shared" si="8"/>
        <v>1.4809440164005056E-3</v>
      </c>
      <c r="K21" s="2" t="s">
        <v>12</v>
      </c>
      <c r="L21" s="2">
        <f>LN(L19/L2)/17</f>
        <v>1.6872279764576568E-4</v>
      </c>
      <c r="M21" s="2">
        <f>LN(M19/M2)/17</f>
        <v>-1.943117566406731E-2</v>
      </c>
      <c r="N21" s="2">
        <f t="shared" ref="N21:Q21" si="9">LN(N19/N2)/17</f>
        <v>7.2369667845228591E-4</v>
      </c>
      <c r="O21" s="2">
        <f t="shared" si="9"/>
        <v>3.8815210847293634E-2</v>
      </c>
      <c r="P21" s="2">
        <f t="shared" si="9"/>
        <v>2.027645483202134E-2</v>
      </c>
      <c r="Q21" s="2">
        <f t="shared" si="9"/>
        <v>2.1757369367953586E-2</v>
      </c>
      <c r="R21" s="2">
        <f>LN(R19/R2)/17</f>
        <v>1.480944016400523E-3</v>
      </c>
    </row>
    <row r="22" spans="1:20" x14ac:dyDescent="0.25">
      <c r="B22" s="1"/>
      <c r="C22" s="15">
        <f t="shared" ref="C22:I22" si="10">C21-L21</f>
        <v>-5.7787975793477386E-17</v>
      </c>
      <c r="D22" s="15">
        <f t="shared" si="10"/>
        <v>4.163336342344337E-17</v>
      </c>
      <c r="E22" s="15">
        <f t="shared" si="10"/>
        <v>1.7347234759768071E-17</v>
      </c>
      <c r="F22" s="15">
        <f t="shared" si="10"/>
        <v>0</v>
      </c>
      <c r="G22" s="15">
        <f t="shared" si="10"/>
        <v>2.7755575615628914E-17</v>
      </c>
      <c r="H22" s="15">
        <f t="shared" si="10"/>
        <v>0</v>
      </c>
      <c r="I22" s="15">
        <f t="shared" si="10"/>
        <v>-1.7347234759768071E-17</v>
      </c>
      <c r="K22" s="2" t="s">
        <v>13</v>
      </c>
      <c r="L22" s="2">
        <f>LN(L19/L20)</f>
        <v>1.6884962593933974E-3</v>
      </c>
      <c r="M22" s="2">
        <f>LN(M19/M20)</f>
        <v>-0.17024127779152359</v>
      </c>
      <c r="N22" s="2">
        <f t="shared" ref="N22:R22" si="11">LN(N19/N20)</f>
        <v>5.2607442363704722E-3</v>
      </c>
      <c r="O22" s="2">
        <f t="shared" si="11"/>
        <v>0.44775590441419721</v>
      </c>
      <c r="P22" s="2">
        <f t="shared" si="11"/>
        <v>0.30462719137546973</v>
      </c>
      <c r="Q22" s="2">
        <f t="shared" si="11"/>
        <v>0.21146306225864972</v>
      </c>
      <c r="R22" s="2">
        <f t="shared" si="11"/>
        <v>-9.8144727300138901E-2</v>
      </c>
    </row>
    <row r="23" spans="1:20" x14ac:dyDescent="0.25">
      <c r="A23" s="1"/>
      <c r="B23" s="1"/>
      <c r="M23" s="3"/>
    </row>
    <row r="24" spans="1:20" x14ac:dyDescent="0.25">
      <c r="A24" s="1">
        <v>1002</v>
      </c>
      <c r="B24" s="1">
        <v>2006</v>
      </c>
      <c r="M24" s="3"/>
    </row>
    <row r="25" spans="1:20" x14ac:dyDescent="0.25">
      <c r="A25" s="1">
        <v>1002</v>
      </c>
      <c r="B25" s="1">
        <v>2007</v>
      </c>
      <c r="C25" s="2">
        <v>4.9231737648369744E-5</v>
      </c>
      <c r="D25" s="2">
        <v>-1.9431175664067268E-2</v>
      </c>
      <c r="E25" s="2">
        <v>1.6216259682551026E-3</v>
      </c>
      <c r="F25" s="2">
        <v>4.5788288116455078E-4</v>
      </c>
      <c r="G25" s="2">
        <v>-1.7302434891462326E-2</v>
      </c>
      <c r="H25" s="2">
        <v>6.3485973514616489E-3</v>
      </c>
      <c r="I25" s="2">
        <v>2.3651123046875E-2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20" x14ac:dyDescent="0.25">
      <c r="A26" s="1">
        <v>1002</v>
      </c>
      <c r="B26" s="1">
        <v>2008</v>
      </c>
      <c r="C26" s="2">
        <v>1.0273056250298396E-4</v>
      </c>
      <c r="D26" s="2">
        <v>-1.9431175664067268E-2</v>
      </c>
      <c r="E26" s="2">
        <v>6.5867084776982665E-4</v>
      </c>
      <c r="F26" s="2">
        <v>8.4209442138671875E-4</v>
      </c>
      <c r="G26" s="2">
        <v>-1.7827680334448814E-2</v>
      </c>
      <c r="H26" s="2">
        <v>1.3247448951005936E-2</v>
      </c>
      <c r="I26" s="2">
        <v>3.107452392578125E-2</v>
      </c>
      <c r="K26" s="1">
        <v>2007</v>
      </c>
      <c r="L26" s="4">
        <f t="shared" ref="L26:L42" si="12">L25*EXP(C25)</f>
        <v>1.0000492329495503</v>
      </c>
      <c r="M26" s="4">
        <f t="shared" ref="M26:M42" si="13">M25*EXP(D25)</f>
        <v>0.9807563927733457</v>
      </c>
      <c r="N26" s="4">
        <f t="shared" ref="N26:N42" si="14">N25*EXP(E25)</f>
        <v>1.0016229415146576</v>
      </c>
      <c r="O26" s="4">
        <f t="shared" ref="O26:O42" si="15">O25*EXP(F25)</f>
        <v>1.0004579877255326</v>
      </c>
      <c r="P26" s="4">
        <f t="shared" ref="P26:P42" si="16">P25*EXP(G25)</f>
        <v>0.98284639263935747</v>
      </c>
      <c r="Q26" s="4">
        <f t="shared" ref="Q26:Q42" si="17">Q25*EXP(H25)</f>
        <v>1.0063687924097722</v>
      </c>
      <c r="R26" s="4">
        <f t="shared" ref="R26:R42" si="18">R25*EXP(I25)</f>
        <v>1.0239330289339656</v>
      </c>
    </row>
    <row r="27" spans="1:20" x14ac:dyDescent="0.25">
      <c r="A27" s="1">
        <v>1002</v>
      </c>
      <c r="B27" s="1">
        <v>2009</v>
      </c>
      <c r="C27" s="2">
        <v>7.0558417064603418E-5</v>
      </c>
      <c r="D27" s="2">
        <v>-1.9431175664067268E-2</v>
      </c>
      <c r="E27" s="2">
        <v>1.0383063927292824E-3</v>
      </c>
      <c r="F27" s="2">
        <v>1.5469789505004883E-3</v>
      </c>
      <c r="G27" s="2">
        <v>-1.6775332391262054E-2</v>
      </c>
      <c r="H27" s="2">
        <v>9.0987440198659897E-3</v>
      </c>
      <c r="I27" s="2">
        <v>2.5874137878417969E-2</v>
      </c>
      <c r="K27" s="1">
        <v>2008</v>
      </c>
      <c r="L27" s="4">
        <f t="shared" si="12"/>
        <v>1.0001519738470066</v>
      </c>
      <c r="M27" s="4">
        <f t="shared" si="13"/>
        <v>0.96188310196578519</v>
      </c>
      <c r="N27" s="4">
        <f t="shared" si="14"/>
        <v>1.0022828986701002</v>
      </c>
      <c r="O27" s="4">
        <f t="shared" si="15"/>
        <v>1.0013008226393114</v>
      </c>
      <c r="P27" s="4">
        <f t="shared" si="16"/>
        <v>0.96547978446417104</v>
      </c>
      <c r="Q27" s="4">
        <f t="shared" si="17"/>
        <v>1.0197893091495256</v>
      </c>
      <c r="R27" s="4">
        <f t="shared" si="18"/>
        <v>1.0562507893183966</v>
      </c>
    </row>
    <row r="28" spans="1:20" x14ac:dyDescent="0.25">
      <c r="A28" s="1">
        <v>1002</v>
      </c>
      <c r="B28" s="1">
        <v>2010</v>
      </c>
      <c r="C28" s="2">
        <v>3.9350328734144568E-5</v>
      </c>
      <c r="D28" s="2">
        <v>-1.9431175664067268E-2</v>
      </c>
      <c r="E28" s="2">
        <v>7.4220902752131224E-4</v>
      </c>
      <c r="F28" s="2">
        <v>2.8350949287414551E-3</v>
      </c>
      <c r="G28" s="2">
        <v>-1.5814522281289101E-2</v>
      </c>
      <c r="H28" s="2">
        <v>5.0743566825985909E-3</v>
      </c>
      <c r="I28" s="2">
        <v>2.08892822265625E-2</v>
      </c>
      <c r="K28" s="1">
        <v>2009</v>
      </c>
      <c r="L28" s="4">
        <f t="shared" si="12"/>
        <v>1.0002225454767872</v>
      </c>
      <c r="M28" s="4">
        <f t="shared" si="13"/>
        <v>0.9433730013535998</v>
      </c>
      <c r="N28" s="4">
        <f t="shared" si="14"/>
        <v>1.0033241158688064</v>
      </c>
      <c r="O28" s="4">
        <f t="shared" si="15"/>
        <v>1.0028510126815833</v>
      </c>
      <c r="P28" s="4">
        <f t="shared" si="16"/>
        <v>0.94941863239304247</v>
      </c>
      <c r="Q28" s="4">
        <f t="shared" si="17"/>
        <v>1.0291104520685592</v>
      </c>
      <c r="R28" s="4">
        <f t="shared" si="18"/>
        <v>1.0839370017383334</v>
      </c>
    </row>
    <row r="29" spans="1:20" x14ac:dyDescent="0.25">
      <c r="A29" s="1">
        <v>1002</v>
      </c>
      <c r="B29" s="1">
        <v>2011</v>
      </c>
      <c r="C29" s="2">
        <v>1.0604710405459628E-4</v>
      </c>
      <c r="D29" s="2">
        <v>-1.9431175664067268E-2</v>
      </c>
      <c r="E29" s="2">
        <v>8.1435672473162413E-4</v>
      </c>
      <c r="F29" s="2">
        <v>5.173802375793457E-3</v>
      </c>
      <c r="G29" s="2">
        <v>-1.3336969539523125E-2</v>
      </c>
      <c r="H29" s="2">
        <v>1.3675129041075706E-2</v>
      </c>
      <c r="I29" s="2">
        <v>2.7011871337890625E-2</v>
      </c>
      <c r="K29" s="1">
        <v>2010</v>
      </c>
      <c r="L29" s="4">
        <f t="shared" si="12"/>
        <v>1.0002619053371655</v>
      </c>
      <c r="M29" s="4">
        <f t="shared" si="13"/>
        <v>0.92521910184732115</v>
      </c>
      <c r="N29" s="4">
        <f t="shared" si="14"/>
        <v>1.0040690685062224</v>
      </c>
      <c r="O29" s="4">
        <f t="shared" si="15"/>
        <v>1.0056982246529296</v>
      </c>
      <c r="P29" s="4">
        <f t="shared" si="16"/>
        <v>0.93452213126679706</v>
      </c>
      <c r="Q29" s="4">
        <f t="shared" si="17"/>
        <v>1.0343457973389956</v>
      </c>
      <c r="R29" s="4">
        <f t="shared" si="18"/>
        <v>1.1068178175725176</v>
      </c>
    </row>
    <row r="30" spans="1:20" x14ac:dyDescent="0.25">
      <c r="A30" s="1">
        <v>1002</v>
      </c>
      <c r="B30" s="1">
        <v>2012</v>
      </c>
      <c r="C30" s="2">
        <v>4.692504444392398E-5</v>
      </c>
      <c r="D30" s="2">
        <v>-1.9431175664067268E-2</v>
      </c>
      <c r="E30" s="2">
        <v>1.3072405708953738E-3</v>
      </c>
      <c r="F30" s="2">
        <v>9.3686580657958984E-3</v>
      </c>
      <c r="G30" s="2">
        <v>-8.7083522230386734E-3</v>
      </c>
      <c r="H30" s="2">
        <v>6.0511413030326366E-3</v>
      </c>
      <c r="I30" s="2">
        <v>1.4759063720703125E-2</v>
      </c>
      <c r="K30" s="1">
        <v>2011</v>
      </c>
      <c r="L30" s="4">
        <f t="shared" si="12"/>
        <v>1.0003679858401884</v>
      </c>
      <c r="M30" s="4">
        <f t="shared" si="13"/>
        <v>0.90741454885277339</v>
      </c>
      <c r="N30" s="4">
        <f t="shared" si="14"/>
        <v>1.0048870719323442</v>
      </c>
      <c r="O30" s="4">
        <f t="shared" si="15"/>
        <v>1.01091499214202</v>
      </c>
      <c r="P30" s="4">
        <f t="shared" si="16"/>
        <v>0.92214118374899723</v>
      </c>
      <c r="Q30" s="4">
        <f t="shared" si="17"/>
        <v>1.0485877680366964</v>
      </c>
      <c r="R30" s="4">
        <f t="shared" si="18"/>
        <v>1.1371224883841142</v>
      </c>
    </row>
    <row r="31" spans="1:20" x14ac:dyDescent="0.25">
      <c r="A31" s="1">
        <v>1002</v>
      </c>
      <c r="B31" s="1">
        <v>2013</v>
      </c>
      <c r="C31" s="2">
        <v>4.7361092583741993E-5</v>
      </c>
      <c r="D31" s="2">
        <v>-1.9431175664067268E-2</v>
      </c>
      <c r="E31" s="2">
        <v>1.0297239059582353E-3</v>
      </c>
      <c r="F31" s="2">
        <v>1.672828197479248E-2</v>
      </c>
      <c r="G31" s="2">
        <v>-1.6258086543530226E-3</v>
      </c>
      <c r="H31" s="2">
        <v>6.1073713004589081E-3</v>
      </c>
      <c r="I31" s="2">
        <v>7.7333450317382813E-3</v>
      </c>
      <c r="K31" s="1">
        <v>2012</v>
      </c>
      <c r="L31" s="4">
        <f t="shared" si="12"/>
        <v>1.0004149292537865</v>
      </c>
      <c r="M31" s="4">
        <f t="shared" si="13"/>
        <v>0.88995261968289896</v>
      </c>
      <c r="N31" s="4">
        <f t="shared" si="14"/>
        <v>1.0062015600708631</v>
      </c>
      <c r="O31" s="4">
        <f t="shared" si="15"/>
        <v>1.02043041279957</v>
      </c>
      <c r="P31" s="4">
        <f t="shared" si="16"/>
        <v>0.91414571771695385</v>
      </c>
      <c r="Q31" s="4">
        <f t="shared" si="17"/>
        <v>1.0549521572789984</v>
      </c>
      <c r="R31" s="4">
        <f t="shared" si="18"/>
        <v>1.1540298128791644</v>
      </c>
    </row>
    <row r="32" spans="1:20" x14ac:dyDescent="0.25">
      <c r="A32" s="1">
        <v>1002</v>
      </c>
      <c r="B32" s="1">
        <v>2014</v>
      </c>
      <c r="C32" s="2">
        <v>5.3597948863171041E-5</v>
      </c>
      <c r="D32" s="2">
        <v>-1.9431175664067268E-2</v>
      </c>
      <c r="E32" s="2">
        <v>9.8254834301769733E-4</v>
      </c>
      <c r="F32" s="2">
        <v>2.9134631156921387E-2</v>
      </c>
      <c r="G32" s="2">
        <v>1.0739602148532867E-2</v>
      </c>
      <c r="H32" s="2">
        <v>6.9116349332034588E-3</v>
      </c>
      <c r="I32" s="2">
        <v>-3.8280487060546875E-3</v>
      </c>
      <c r="K32" s="1">
        <v>2013</v>
      </c>
      <c r="L32" s="4">
        <f t="shared" si="12"/>
        <v>1.0004623111198927</v>
      </c>
      <c r="M32" s="4">
        <f t="shared" si="13"/>
        <v>0.87282672101938918</v>
      </c>
      <c r="N32" s="4">
        <f t="shared" si="14"/>
        <v>1.0072382035081464</v>
      </c>
      <c r="O32" s="4">
        <f t="shared" si="15"/>
        <v>1.0376440362406467</v>
      </c>
      <c r="P32" s="4">
        <f t="shared" si="16"/>
        <v>0.91266069920283266</v>
      </c>
      <c r="Q32" s="4">
        <f t="shared" si="17"/>
        <v>1.0614148567722224</v>
      </c>
      <c r="R32" s="4">
        <f t="shared" si="18"/>
        <v>1.1629889208861381</v>
      </c>
    </row>
    <row r="33" spans="1:18" x14ac:dyDescent="0.25">
      <c r="A33" s="1">
        <v>1002</v>
      </c>
      <c r="B33" s="1">
        <v>2015</v>
      </c>
      <c r="C33" s="2">
        <v>5.1903876737924293E-5</v>
      </c>
      <c r="D33" s="2">
        <v>-1.9431175664067268E-2</v>
      </c>
      <c r="E33" s="2">
        <v>3.0916082323528826E-4</v>
      </c>
      <c r="F33" s="2">
        <v>4.8607230186462402E-2</v>
      </c>
      <c r="G33" s="2">
        <v>2.9537118971347809E-2</v>
      </c>
      <c r="H33" s="2">
        <v>6.6931783221662045E-3</v>
      </c>
      <c r="I33" s="2">
        <v>-2.2843360900878906E-2</v>
      </c>
      <c r="K33" s="1">
        <v>2014</v>
      </c>
      <c r="L33" s="4">
        <f t="shared" si="12"/>
        <v>1.0005159352847435</v>
      </c>
      <c r="M33" s="4">
        <f t="shared" si="13"/>
        <v>0.85603038642316354</v>
      </c>
      <c r="N33" s="4">
        <f t="shared" si="14"/>
        <v>1.0082283500898117</v>
      </c>
      <c r="O33" s="4">
        <f t="shared" si="15"/>
        <v>1.0683201107075231</v>
      </c>
      <c r="P33" s="4">
        <f t="shared" si="16"/>
        <v>0.92251513364494619</v>
      </c>
      <c r="Q33" s="4">
        <f t="shared" si="17"/>
        <v>1.0687763795485017</v>
      </c>
      <c r="R33" s="4">
        <f t="shared" si="18"/>
        <v>1.1585454529843575</v>
      </c>
    </row>
    <row r="34" spans="1:18" x14ac:dyDescent="0.25">
      <c r="A34" s="1">
        <v>1002</v>
      </c>
      <c r="B34" s="1">
        <v>2016</v>
      </c>
      <c r="C34" s="2">
        <v>5.4479227401316166E-5</v>
      </c>
      <c r="D34" s="2">
        <v>-1.9431175664067268E-2</v>
      </c>
      <c r="E34" s="2">
        <v>6.5907824318856001E-4</v>
      </c>
      <c r="F34" s="2">
        <v>7.5557887554168701E-2</v>
      </c>
      <c r="G34" s="2">
        <v>5.6840270757675171E-2</v>
      </c>
      <c r="H34" s="2">
        <v>7.0252791047096252E-3</v>
      </c>
      <c r="I34" s="2">
        <v>-4.9815177917480469E-2</v>
      </c>
      <c r="K34" s="1">
        <v>2015</v>
      </c>
      <c r="L34" s="4">
        <f t="shared" si="12"/>
        <v>1.0005678672882474</v>
      </c>
      <c r="M34" s="4">
        <f t="shared" si="13"/>
        <v>0.83955727389275503</v>
      </c>
      <c r="N34" s="4">
        <f t="shared" si="14"/>
        <v>1.0085401029849426</v>
      </c>
      <c r="O34" s="4">
        <f t="shared" si="15"/>
        <v>1.1215309313555306</v>
      </c>
      <c r="P34" s="4">
        <f t="shared" si="16"/>
        <v>0.9501699846384154</v>
      </c>
      <c r="Q34" s="4">
        <f t="shared" si="17"/>
        <v>1.0759538838061111</v>
      </c>
      <c r="R34" s="4">
        <f t="shared" si="18"/>
        <v>1.1323803680972429</v>
      </c>
    </row>
    <row r="35" spans="1:18" x14ac:dyDescent="0.25">
      <c r="A35" s="1">
        <v>1002</v>
      </c>
      <c r="B35" s="1">
        <v>2017</v>
      </c>
      <c r="C35" s="2">
        <v>5.5387798056472093E-5</v>
      </c>
      <c r="D35" s="2">
        <v>-1.9431175664067268E-2</v>
      </c>
      <c r="E35" s="2">
        <v>6.863204762339592E-4</v>
      </c>
      <c r="F35" s="2">
        <v>0.10544121265411377</v>
      </c>
      <c r="G35" s="2">
        <v>8.6751744151115417E-2</v>
      </c>
      <c r="H35" s="2">
        <v>7.142441812902689E-3</v>
      </c>
      <c r="I35" s="2">
        <v>-7.9609870910644531E-2</v>
      </c>
      <c r="K35" s="1">
        <v>2016</v>
      </c>
      <c r="L35" s="4">
        <f t="shared" si="12"/>
        <v>1.0006223789374826</v>
      </c>
      <c r="M35" s="4">
        <f t="shared" si="13"/>
        <v>0.82340116346968217</v>
      </c>
      <c r="N35" s="4">
        <f t="shared" si="14"/>
        <v>1.0092050289192418</v>
      </c>
      <c r="O35" s="4">
        <f t="shared" si="15"/>
        <v>1.2095550231334338</v>
      </c>
      <c r="P35" s="4">
        <f t="shared" si="16"/>
        <v>1.0057423158121312</v>
      </c>
      <c r="Q35" s="4">
        <f t="shared" si="17"/>
        <v>1.0835393740384829</v>
      </c>
      <c r="R35" s="4">
        <f t="shared" si="18"/>
        <v>1.0773526260173758</v>
      </c>
    </row>
    <row r="36" spans="1:18" x14ac:dyDescent="0.25">
      <c r="A36" s="1">
        <v>1002</v>
      </c>
      <c r="B36" s="1">
        <v>2018</v>
      </c>
      <c r="C36" s="2">
        <v>5.9871552366530523E-5</v>
      </c>
      <c r="D36" s="2">
        <v>-1.9431175664067268E-2</v>
      </c>
      <c r="E36" s="2">
        <v>5.2375288214534521E-4</v>
      </c>
      <c r="F36" s="2">
        <v>0.12696221470832825</v>
      </c>
      <c r="G36" s="2">
        <v>0.10811465978622437</v>
      </c>
      <c r="H36" s="2">
        <v>7.720637135207653E-3</v>
      </c>
      <c r="I36" s="2">
        <v>-0.10039329528808594</v>
      </c>
      <c r="K36" s="1">
        <v>2017</v>
      </c>
      <c r="L36" s="4">
        <f t="shared" si="12"/>
        <v>1.0006778027426251</v>
      </c>
      <c r="M36" s="4">
        <f t="shared" si="13"/>
        <v>0.8075559548899014</v>
      </c>
      <c r="N36" s="4">
        <f t="shared" si="14"/>
        <v>1.0098979047355401</v>
      </c>
      <c r="O36" s="4">
        <f t="shared" si="15"/>
        <v>1.3440584828100726</v>
      </c>
      <c r="P36" s="4">
        <f t="shared" si="16"/>
        <v>1.0968886101546298</v>
      </c>
      <c r="Q36" s="4">
        <f t="shared" si="17"/>
        <v>1.0913061949845513</v>
      </c>
      <c r="R36" s="4">
        <f t="shared" si="18"/>
        <v>0.99490988748445375</v>
      </c>
    </row>
    <row r="37" spans="1:18" x14ac:dyDescent="0.25">
      <c r="A37" s="1">
        <v>1002</v>
      </c>
      <c r="B37" s="1">
        <v>2019</v>
      </c>
      <c r="C37" s="2">
        <v>5.4290096159093082E-5</v>
      </c>
      <c r="D37" s="2">
        <v>-1.9431175664067268E-2</v>
      </c>
      <c r="E37" s="2">
        <v>5.0762819591909647E-4</v>
      </c>
      <c r="F37" s="2">
        <v>0.12831610441207886</v>
      </c>
      <c r="G37" s="2">
        <v>0.10944684594869614</v>
      </c>
      <c r="H37" s="2">
        <v>7.0008896291255951E-3</v>
      </c>
      <c r="I37" s="2">
        <v>-0.10244560241699219</v>
      </c>
      <c r="K37" s="1">
        <v>2018</v>
      </c>
      <c r="L37" s="4">
        <f t="shared" si="12"/>
        <v>1.0007377166696461</v>
      </c>
      <c r="M37" s="4">
        <f t="shared" si="13"/>
        <v>0.79201566528045442</v>
      </c>
      <c r="N37" s="4">
        <f t="shared" si="14"/>
        <v>1.0104269802141266</v>
      </c>
      <c r="O37" s="4">
        <f t="shared" si="15"/>
        <v>1.5260092124835574</v>
      </c>
      <c r="P37" s="4">
        <f t="shared" si="16"/>
        <v>1.2221264038018009</v>
      </c>
      <c r="Q37" s="4">
        <f t="shared" si="17"/>
        <v>1.0997643834064776</v>
      </c>
      <c r="R37" s="4">
        <f t="shared" si="18"/>
        <v>0.89987770650186016</v>
      </c>
    </row>
    <row r="38" spans="1:18" x14ac:dyDescent="0.25">
      <c r="A38" s="1">
        <v>1002</v>
      </c>
      <c r="B38" s="1">
        <v>2020</v>
      </c>
      <c r="C38" s="2">
        <v>4.9183432565769181E-5</v>
      </c>
      <c r="D38" s="2">
        <v>-1.9431175664067268E-2</v>
      </c>
      <c r="E38" s="2">
        <v>6.0168281197547913E-4</v>
      </c>
      <c r="F38" s="2">
        <v>0.10866443812847137</v>
      </c>
      <c r="G38" s="2">
        <v>8.9884132146835327E-2</v>
      </c>
      <c r="H38" s="2">
        <v>6.3423682004213333E-3</v>
      </c>
      <c r="I38" s="2">
        <v>-8.35418701171875E-2</v>
      </c>
      <c r="K38" s="1">
        <v>2019</v>
      </c>
      <c r="L38" s="4">
        <f t="shared" si="12"/>
        <v>1.0007920482913353</v>
      </c>
      <c r="M38" s="4">
        <f t="shared" si="13"/>
        <v>0.77677442690044007</v>
      </c>
      <c r="N38" s="4">
        <f t="shared" si="14"/>
        <v>1.0109400316478703</v>
      </c>
      <c r="O38" s="4">
        <f t="shared" si="15"/>
        <v>1.7349386876952917</v>
      </c>
      <c r="P38" s="4">
        <f t="shared" si="16"/>
        <v>1.3634784816101109</v>
      </c>
      <c r="Q38" s="4">
        <f t="shared" si="17"/>
        <v>1.1074907265533251</v>
      </c>
      <c r="R38" s="4">
        <f t="shared" si="18"/>
        <v>0.81225413879854624</v>
      </c>
    </row>
    <row r="39" spans="1:18" x14ac:dyDescent="0.25">
      <c r="A39" s="1">
        <v>1002</v>
      </c>
      <c r="B39" s="1">
        <v>2021</v>
      </c>
      <c r="C39" s="2">
        <v>3.6590761737897992E-5</v>
      </c>
      <c r="D39" s="2">
        <v>-1.9431175664067268E-2</v>
      </c>
      <c r="E39" s="2">
        <v>3.9463298162445426E-4</v>
      </c>
      <c r="F39" s="2">
        <v>7.9069659113883972E-2</v>
      </c>
      <c r="G39" s="2">
        <v>6.0069706290960312E-2</v>
      </c>
      <c r="H39" s="2">
        <v>4.7185011208057404E-3</v>
      </c>
      <c r="I39" s="2">
        <v>-5.5352210998535156E-2</v>
      </c>
      <c r="K39" s="1">
        <v>2020</v>
      </c>
      <c r="L39" s="4">
        <f t="shared" si="12"/>
        <v>1.0008412718900377</v>
      </c>
      <c r="M39" s="4">
        <f t="shared" si="13"/>
        <v>0.76182648492545846</v>
      </c>
      <c r="N39" s="4">
        <f t="shared" si="14"/>
        <v>1.0115484799169276</v>
      </c>
      <c r="O39" s="4">
        <f t="shared" si="15"/>
        <v>1.9340891891774512</v>
      </c>
      <c r="P39" s="4">
        <f t="shared" si="16"/>
        <v>1.4917102396864348</v>
      </c>
      <c r="Q39" s="4">
        <f t="shared" si="17"/>
        <v>1.1145371624445428</v>
      </c>
      <c r="R39" s="4">
        <f t="shared" si="18"/>
        <v>0.74715405830969595</v>
      </c>
    </row>
    <row r="40" spans="1:18" x14ac:dyDescent="0.25">
      <c r="A40" s="1">
        <v>1002</v>
      </c>
      <c r="B40" s="1">
        <v>2022</v>
      </c>
      <c r="C40" s="2">
        <v>2.910579860326834E-5</v>
      </c>
      <c r="D40" s="2">
        <v>-1.9431175664067268E-2</v>
      </c>
      <c r="E40" s="2">
        <v>4.8500543925911188E-4</v>
      </c>
      <c r="F40" s="2">
        <v>5.1407277584075928E-2</v>
      </c>
      <c r="G40" s="2">
        <v>3.2490212470293045E-2</v>
      </c>
      <c r="H40" s="2">
        <v>3.7532900460064411E-3</v>
      </c>
      <c r="I40" s="2">
        <v>-2.8736114501953125E-2</v>
      </c>
      <c r="K40" s="1">
        <v>2021</v>
      </c>
      <c r="L40" s="4">
        <f t="shared" si="12"/>
        <v>1.0008778941045682</v>
      </c>
      <c r="M40" s="4">
        <f t="shared" si="13"/>
        <v>0.7471661952746903</v>
      </c>
      <c r="N40" s="4">
        <f t="shared" si="14"/>
        <v>1.0119477490868247</v>
      </c>
      <c r="O40" s="4">
        <f t="shared" si="15"/>
        <v>2.0932254869514311</v>
      </c>
      <c r="P40" s="4">
        <f t="shared" si="16"/>
        <v>1.5840628646535724</v>
      </c>
      <c r="Q40" s="4">
        <f t="shared" si="17"/>
        <v>1.1198085340007562</v>
      </c>
      <c r="R40" s="4">
        <f t="shared" si="18"/>
        <v>0.70692119015217958</v>
      </c>
    </row>
    <row r="41" spans="1:18" x14ac:dyDescent="0.25">
      <c r="A41" s="1">
        <v>1002</v>
      </c>
      <c r="B41" s="1">
        <v>2023</v>
      </c>
      <c r="C41" s="2">
        <v>3.0544353649020195E-5</v>
      </c>
      <c r="D41" s="2">
        <v>-1.9431175664067268E-2</v>
      </c>
      <c r="E41" s="2">
        <v>3.1252257758751512E-4</v>
      </c>
      <c r="F41" s="2">
        <v>3.1018666923046112E-2</v>
      </c>
      <c r="G41" s="2">
        <v>1.1930557899177074E-2</v>
      </c>
      <c r="H41" s="2">
        <v>3.9387969300150871E-3</v>
      </c>
      <c r="I41" s="2">
        <v>-7.9927444458007813E-3</v>
      </c>
      <c r="K41" s="1">
        <v>2022</v>
      </c>
      <c r="L41" s="4">
        <f t="shared" si="12"/>
        <v>1.0009070258789301</v>
      </c>
      <c r="M41" s="4">
        <f t="shared" si="13"/>
        <v>0.73278802247979047</v>
      </c>
      <c r="N41" s="4">
        <f t="shared" si="14"/>
        <v>1.0124386682889963</v>
      </c>
      <c r="O41" s="4">
        <f t="shared" si="15"/>
        <v>2.2036464137702829</v>
      </c>
      <c r="P41" s="4">
        <f t="shared" si="16"/>
        <v>1.6363746119143687</v>
      </c>
      <c r="Q41" s="4">
        <f t="shared" si="17"/>
        <v>1.1240193975777615</v>
      </c>
      <c r="R41" s="4">
        <f t="shared" si="18"/>
        <v>0.68689612120511234</v>
      </c>
    </row>
    <row r="42" spans="1:18" x14ac:dyDescent="0.25">
      <c r="A42" s="1"/>
      <c r="B42" s="1"/>
      <c r="K42" s="1">
        <v>2023</v>
      </c>
      <c r="L42" s="4">
        <f t="shared" si="12"/>
        <v>1.000937598404005</v>
      </c>
      <c r="M42" s="4">
        <f t="shared" si="13"/>
        <v>0.71868653759479262</v>
      </c>
      <c r="N42" s="4">
        <f t="shared" si="14"/>
        <v>1.0127551276790356</v>
      </c>
      <c r="O42" s="4">
        <f t="shared" si="15"/>
        <v>2.2730717623552072</v>
      </c>
      <c r="P42" s="4">
        <f t="shared" si="16"/>
        <v>1.6560143978108248</v>
      </c>
      <c r="Q42" s="4">
        <f t="shared" si="17"/>
        <v>1.1284554122756838</v>
      </c>
      <c r="R42" s="4">
        <f t="shared" si="18"/>
        <v>0.68142781853179135</v>
      </c>
    </row>
    <row r="43" spans="1:18" x14ac:dyDescent="0.25">
      <c r="B43" s="1" t="s">
        <v>10</v>
      </c>
      <c r="C43" s="2">
        <f>AVERAGE(C25:C41)</f>
        <v>5.5127007833695697E-5</v>
      </c>
      <c r="D43" s="2">
        <f t="shared" ref="D43:I43" si="19">AVERAGE(D25:D41)</f>
        <v>-1.9431175664067268E-2</v>
      </c>
      <c r="E43" s="2">
        <f t="shared" si="19"/>
        <v>7.4555683600278021E-4</v>
      </c>
      <c r="F43" s="2">
        <f t="shared" si="19"/>
        <v>4.8301889177630931E-2</v>
      </c>
      <c r="G43" s="2">
        <f t="shared" si="19"/>
        <v>2.9671397073851788E-2</v>
      </c>
      <c r="H43" s="2">
        <f t="shared" si="19"/>
        <v>7.1088121108272492E-3</v>
      </c>
      <c r="I43" s="2">
        <f t="shared" si="19"/>
        <v>-2.2562644060920265E-2</v>
      </c>
      <c r="K43" s="2" t="s">
        <v>11</v>
      </c>
      <c r="L43" s="4">
        <f>AVERAGE(L25:L42)</f>
        <v>1.0005226901842219</v>
      </c>
      <c r="M43" s="4">
        <f>AVERAGE(M25:M42)</f>
        <v>0.8520681999236801</v>
      </c>
      <c r="N43" s="4">
        <f t="shared" ref="N43:R43" si="20">AVERAGE(N25:N42)</f>
        <v>1.0075307935352478</v>
      </c>
      <c r="O43" s="4">
        <f t="shared" si="20"/>
        <v>1.3659857105178543</v>
      </c>
      <c r="P43" s="4">
        <f t="shared" si="20"/>
        <v>1.1394609769532993</v>
      </c>
      <c r="Q43" s="4">
        <f t="shared" si="20"/>
        <v>1.0704566989828315</v>
      </c>
      <c r="R43" s="4">
        <f t="shared" si="20"/>
        <v>0.97904440154418049</v>
      </c>
    </row>
    <row r="44" spans="1:18" x14ac:dyDescent="0.25">
      <c r="B44" s="1"/>
      <c r="C44" s="15">
        <f t="shared" ref="C44:I44" si="21">C43-L44</f>
        <v>-1.1865237525138239E-17</v>
      </c>
      <c r="D44" s="15">
        <f t="shared" si="21"/>
        <v>4.163336342344337E-17</v>
      </c>
      <c r="E44" s="15">
        <f t="shared" si="21"/>
        <v>-6.7220534694101275E-18</v>
      </c>
      <c r="F44" s="15">
        <f t="shared" si="21"/>
        <v>0</v>
      </c>
      <c r="G44" s="15">
        <f t="shared" si="21"/>
        <v>0</v>
      </c>
      <c r="H44" s="15">
        <f t="shared" si="21"/>
        <v>-1.1275702593849246E-17</v>
      </c>
      <c r="I44" s="15">
        <f t="shared" si="21"/>
        <v>0</v>
      </c>
      <c r="K44" s="2" t="s">
        <v>12</v>
      </c>
      <c r="L44" s="2">
        <f>LN(L42/L25)/17</f>
        <v>5.5127007833707562E-5</v>
      </c>
      <c r="M44" s="2">
        <f>LN(M42/M25)/17</f>
        <v>-1.943117566406731E-2</v>
      </c>
      <c r="N44" s="2">
        <f t="shared" ref="N44:Q44" si="22">LN(N42/N25)/17</f>
        <v>7.4555683600278694E-4</v>
      </c>
      <c r="O44" s="2">
        <f t="shared" si="22"/>
        <v>4.8301889177630924E-2</v>
      </c>
      <c r="P44" s="2">
        <f t="shared" si="22"/>
        <v>2.9671397073851809E-2</v>
      </c>
      <c r="Q44" s="2">
        <f t="shared" si="22"/>
        <v>7.1088121108272605E-3</v>
      </c>
      <c r="R44" s="2">
        <f>LN(R42/R25)/17</f>
        <v>-2.2562644060920269E-2</v>
      </c>
    </row>
    <row r="45" spans="1:18" x14ac:dyDescent="0.25">
      <c r="A45" s="1"/>
      <c r="B45" s="1"/>
      <c r="K45" s="2" t="s">
        <v>13</v>
      </c>
      <c r="L45" s="2">
        <f t="shared" ref="L45:R45" si="23">LN(L42/L43)</f>
        <v>4.1460550388358071E-4</v>
      </c>
      <c r="M45" s="2">
        <f t="shared" si="23"/>
        <v>-0.17024127779152359</v>
      </c>
      <c r="N45" s="2">
        <f t="shared" si="23"/>
        <v>5.1718875374497531E-3</v>
      </c>
      <c r="O45" s="2">
        <f t="shared" si="23"/>
        <v>0.50925581574732504</v>
      </c>
      <c r="P45" s="2">
        <f t="shared" si="23"/>
        <v>0.37385842690106963</v>
      </c>
      <c r="Q45" s="2">
        <f t="shared" si="23"/>
        <v>5.276442699334382E-2</v>
      </c>
      <c r="R45" s="2">
        <f t="shared" si="23"/>
        <v>-0.36238666553326981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1.6862705524545163E-4</v>
      </c>
      <c r="D47" s="2">
        <v>-1.9431175664067268E-2</v>
      </c>
      <c r="E47" s="2">
        <v>1.4943847199901938E-3</v>
      </c>
      <c r="F47" s="2">
        <v>5.2246451377868652E-4</v>
      </c>
      <c r="G47" s="2">
        <v>-1.7245698720216751E-2</v>
      </c>
      <c r="H47" s="2">
        <v>2.1745022386312485E-2</v>
      </c>
      <c r="I47" s="2">
        <v>3.8990974426269531E-2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1.2701195373665541E-4</v>
      </c>
      <c r="D48" s="2">
        <v>-1.9431175664067268E-2</v>
      </c>
      <c r="E48" s="2">
        <v>2.8310585767030716E-3</v>
      </c>
      <c r="F48" s="2">
        <v>8.3726644515991211E-4</v>
      </c>
      <c r="G48" s="2">
        <v>-1.5635838732123375E-2</v>
      </c>
      <c r="H48" s="2">
        <v>1.637861505150795E-2</v>
      </c>
      <c r="I48" s="2">
        <v>3.2014846801757813E-2</v>
      </c>
      <c r="K48" s="1">
        <v>2007</v>
      </c>
      <c r="L48" s="4">
        <f t="shared" ref="L48:L64" si="24">L47*EXP(C47)</f>
        <v>1.0001686412735866</v>
      </c>
      <c r="M48" s="4">
        <f t="shared" ref="M48:M64" si="25">M47*EXP(D47)</f>
        <v>0.9807563927733457</v>
      </c>
      <c r="N48" s="4">
        <f t="shared" ref="N48:N64" si="26">N47*EXP(E47)</f>
        <v>1.0014955018692502</v>
      </c>
      <c r="O48" s="4">
        <f t="shared" ref="O48:O64" si="27">O47*EXP(F47)</f>
        <v>1.0005226010221353</v>
      </c>
      <c r="P48" s="4">
        <f t="shared" ref="P48:P64" si="28">P47*EXP(G47)</f>
        <v>0.98290215716251617</v>
      </c>
      <c r="Q48" s="4">
        <f t="shared" ref="Q48:Q64" si="29">Q47*EXP(H47)</f>
        <v>1.0219831684167087</v>
      </c>
      <c r="R48" s="4">
        <f t="shared" ref="R48:R64" si="30">R47*EXP(I47)</f>
        <v>1.0397610991673452</v>
      </c>
    </row>
    <row r="49" spans="1:18" x14ac:dyDescent="0.25">
      <c r="A49" s="1">
        <v>1003</v>
      </c>
      <c r="B49" s="1">
        <v>2009</v>
      </c>
      <c r="C49" s="2">
        <v>1.0522615775698796E-4</v>
      </c>
      <c r="D49" s="2">
        <v>-1.9431175664067268E-2</v>
      </c>
      <c r="E49" s="2">
        <v>6.8083091173321009E-4</v>
      </c>
      <c r="F49" s="2">
        <v>1.3386905193328857E-3</v>
      </c>
      <c r="G49" s="2">
        <v>-1.7306428402662277E-2</v>
      </c>
      <c r="H49" s="2">
        <v>1.356926467269659E-2</v>
      </c>
      <c r="I49" s="2">
        <v>3.0875205993652344E-2</v>
      </c>
      <c r="K49" s="1">
        <v>2008</v>
      </c>
      <c r="L49" s="4">
        <f t="shared" si="24"/>
        <v>1.0002956827145011</v>
      </c>
      <c r="M49" s="4">
        <f t="shared" si="25"/>
        <v>0.96188310196578519</v>
      </c>
      <c r="N49" s="4">
        <f t="shared" si="26"/>
        <v>1.0043348115289319</v>
      </c>
      <c r="O49" s="4">
        <f t="shared" si="27"/>
        <v>1.0013606558122154</v>
      </c>
      <c r="P49" s="4">
        <f t="shared" si="28"/>
        <v>0.96765318346094398</v>
      </c>
      <c r="Q49" s="4">
        <f t="shared" si="29"/>
        <v>1.0388596668861769</v>
      </c>
      <c r="R49" s="4">
        <f t="shared" si="30"/>
        <v>1.0735874754476693</v>
      </c>
    </row>
    <row r="50" spans="1:18" x14ac:dyDescent="0.25">
      <c r="A50" s="1">
        <v>1003</v>
      </c>
      <c r="B50" s="1">
        <v>2010</v>
      </c>
      <c r="C50" s="2">
        <v>7.0587484515272081E-5</v>
      </c>
      <c r="D50" s="2">
        <v>-1.9431175664067268E-2</v>
      </c>
      <c r="E50" s="2">
        <v>7.9092313535511494E-4</v>
      </c>
      <c r="F50" s="2">
        <v>2.1323561668395996E-3</v>
      </c>
      <c r="G50" s="2">
        <v>-1.6437308862805367E-2</v>
      </c>
      <c r="H50" s="2">
        <v>9.1024916619062424E-3</v>
      </c>
      <c r="I50" s="2">
        <v>2.5539398193359375E-2</v>
      </c>
      <c r="K50" s="1">
        <v>2009</v>
      </c>
      <c r="L50" s="4">
        <f t="shared" si="24"/>
        <v>1.0004009455239176</v>
      </c>
      <c r="M50" s="4">
        <f t="shared" si="25"/>
        <v>0.9433730013535998</v>
      </c>
      <c r="N50" s="4">
        <f t="shared" si="26"/>
        <v>1.0050188265372095</v>
      </c>
      <c r="O50" s="4">
        <f t="shared" si="27"/>
        <v>1.0027020654944689</v>
      </c>
      <c r="P50" s="4">
        <f t="shared" si="28"/>
        <v>0.95105064265160222</v>
      </c>
      <c r="Q50" s="4">
        <f t="shared" si="29"/>
        <v>1.0530523027123881</v>
      </c>
      <c r="R50" s="4">
        <f t="shared" si="30"/>
        <v>1.1072517310765673</v>
      </c>
    </row>
    <row r="51" spans="1:18" x14ac:dyDescent="0.25">
      <c r="A51" s="1">
        <v>1003</v>
      </c>
      <c r="B51" s="1">
        <v>2011</v>
      </c>
      <c r="C51" s="2">
        <v>1.1518050450831652E-4</v>
      </c>
      <c r="D51" s="2">
        <v>-1.9431175664067268E-2</v>
      </c>
      <c r="E51" s="2">
        <v>1.9833848346024752E-3</v>
      </c>
      <c r="F51" s="2">
        <v>3.3765435218811035E-3</v>
      </c>
      <c r="G51" s="2">
        <v>-1.3956067152321339E-2</v>
      </c>
      <c r="H51" s="2">
        <v>1.4852911233901978E-2</v>
      </c>
      <c r="I51" s="2">
        <v>2.8809547424316406E-2</v>
      </c>
      <c r="K51" s="1">
        <v>2010</v>
      </c>
      <c r="L51" s="4">
        <f t="shared" si="24"/>
        <v>1.0004715638025228</v>
      </c>
      <c r="M51" s="4">
        <f t="shared" si="25"/>
        <v>0.92521910184732115</v>
      </c>
      <c r="N51" s="4">
        <f t="shared" si="26"/>
        <v>1.0058140336109671</v>
      </c>
      <c r="O51" s="4">
        <f t="shared" si="27"/>
        <v>1.0048424646629894</v>
      </c>
      <c r="P51" s="4">
        <f t="shared" si="28"/>
        <v>0.93554570829030925</v>
      </c>
      <c r="Q51" s="4">
        <f t="shared" si="29"/>
        <v>1.0626814606969957</v>
      </c>
      <c r="R51" s="4">
        <f t="shared" si="30"/>
        <v>1.1358944763132479</v>
      </c>
    </row>
    <row r="52" spans="1:18" x14ac:dyDescent="0.25">
      <c r="A52" s="1">
        <v>1003</v>
      </c>
      <c r="B52" s="1">
        <v>2012</v>
      </c>
      <c r="C52" s="2">
        <v>6.5711516072042286E-5</v>
      </c>
      <c r="D52" s="2">
        <v>-1.9431175664067268E-2</v>
      </c>
      <c r="E52" s="2">
        <v>9.1582696768455207E-5</v>
      </c>
      <c r="F52" s="2">
        <v>5.2967667579650879E-3</v>
      </c>
      <c r="G52" s="2">
        <v>-1.3977115042507648E-2</v>
      </c>
      <c r="H52" s="2">
        <v>8.4737194702029228E-3</v>
      </c>
      <c r="I52" s="2">
        <v>2.2451400756835938E-2</v>
      </c>
      <c r="K52" s="1">
        <v>2011</v>
      </c>
      <c r="L52" s="4">
        <f t="shared" si="24"/>
        <v>1.0005868052586451</v>
      </c>
      <c r="M52" s="4">
        <f t="shared" si="25"/>
        <v>0.90741454885277339</v>
      </c>
      <c r="N52" s="4">
        <f t="shared" si="26"/>
        <v>1.0078109295636175</v>
      </c>
      <c r="O52" s="4">
        <f t="shared" si="27"/>
        <v>1.0082410935577542</v>
      </c>
      <c r="P52" s="4">
        <f t="shared" si="28"/>
        <v>0.92257985616070537</v>
      </c>
      <c r="Q52" s="4">
        <f t="shared" si="29"/>
        <v>1.078583175141868</v>
      </c>
      <c r="R52" s="4">
        <f t="shared" si="30"/>
        <v>1.1690950322810285</v>
      </c>
    </row>
    <row r="53" spans="1:18" x14ac:dyDescent="0.25">
      <c r="A53" s="1">
        <v>1003</v>
      </c>
      <c r="B53" s="1">
        <v>2013</v>
      </c>
      <c r="C53" s="2">
        <v>7.0287336711771786E-5</v>
      </c>
      <c r="D53" s="2">
        <v>-1.9431175664067268E-2</v>
      </c>
      <c r="E53" s="2">
        <v>6.2449940014630556E-4</v>
      </c>
      <c r="F53" s="2">
        <v>8.1880688667297363E-3</v>
      </c>
      <c r="G53" s="2">
        <v>-1.0548319667577744E-2</v>
      </c>
      <c r="H53" s="2">
        <v>9.0637868270277977E-3</v>
      </c>
      <c r="I53" s="2">
        <v>1.9611358642578125E-2</v>
      </c>
      <c r="K53" s="1">
        <v>2012</v>
      </c>
      <c r="L53" s="4">
        <f t="shared" si="24"/>
        <v>1.0006525574948961</v>
      </c>
      <c r="M53" s="4">
        <f t="shared" si="25"/>
        <v>0.88995261968289896</v>
      </c>
      <c r="N53" s="4">
        <f t="shared" si="26"/>
        <v>1.0079032318329606</v>
      </c>
      <c r="O53" s="4">
        <f t="shared" si="27"/>
        <v>1.0135956799448138</v>
      </c>
      <c r="P53" s="4">
        <f t="shared" si="28"/>
        <v>0.90977455046013855</v>
      </c>
      <c r="Q53" s="4">
        <f t="shared" si="29"/>
        <v>1.0877616192529616</v>
      </c>
      <c r="R53" s="4">
        <f t="shared" si="30"/>
        <v>1.1956397210845202</v>
      </c>
    </row>
    <row r="54" spans="1:18" x14ac:dyDescent="0.25">
      <c r="A54" s="1">
        <v>1003</v>
      </c>
      <c r="B54" s="1">
        <v>2014</v>
      </c>
      <c r="C54" s="2">
        <v>8.1326099461875856E-5</v>
      </c>
      <c r="D54" s="2">
        <v>-1.9431175664067268E-2</v>
      </c>
      <c r="E54" s="2">
        <v>9.5938373124226928E-4</v>
      </c>
      <c r="F54" s="2">
        <v>1.2375116348266602E-2</v>
      </c>
      <c r="G54" s="2">
        <v>-6.0153496451675892E-3</v>
      </c>
      <c r="H54" s="2">
        <v>1.0487272404134274E-2</v>
      </c>
      <c r="I54" s="2">
        <v>1.6503334045410156E-2</v>
      </c>
      <c r="K54" s="1">
        <v>2013</v>
      </c>
      <c r="L54" s="4">
        <f t="shared" si="24"/>
        <v>1.000722893169961</v>
      </c>
      <c r="M54" s="4">
        <f t="shared" si="25"/>
        <v>0.87282672101938918</v>
      </c>
      <c r="N54" s="4">
        <f t="shared" si="26"/>
        <v>1.0085328633784441</v>
      </c>
      <c r="O54" s="4">
        <f t="shared" si="27"/>
        <v>1.0219291420968928</v>
      </c>
      <c r="P54" s="4">
        <f t="shared" si="28"/>
        <v>0.90022839414488487</v>
      </c>
      <c r="Q54" s="4">
        <f t="shared" si="29"/>
        <v>1.0976656750102827</v>
      </c>
      <c r="R54" s="4">
        <f t="shared" si="30"/>
        <v>1.2193192756450215</v>
      </c>
    </row>
    <row r="55" spans="1:18" x14ac:dyDescent="0.25">
      <c r="A55" s="1">
        <v>1003</v>
      </c>
      <c r="B55" s="1">
        <v>2015</v>
      </c>
      <c r="C55" s="2">
        <v>3.4116328606614843E-5</v>
      </c>
      <c r="D55" s="2">
        <v>-1.9431175664067268E-2</v>
      </c>
      <c r="E55" s="2">
        <v>3.0569621594622731E-4</v>
      </c>
      <c r="F55" s="2">
        <v>1.8079221248626709E-2</v>
      </c>
      <c r="G55" s="2">
        <v>-1.0121418163180351E-3</v>
      </c>
      <c r="H55" s="2">
        <v>4.3994146399199963E-3</v>
      </c>
      <c r="I55" s="2">
        <v>5.4111480712890625E-3</v>
      </c>
      <c r="K55" s="1">
        <v>2014</v>
      </c>
      <c r="L55" s="4">
        <f t="shared" si="24"/>
        <v>1.0008042813689522</v>
      </c>
      <c r="M55" s="4">
        <f t="shared" si="25"/>
        <v>0.85603038642316354</v>
      </c>
      <c r="N55" s="4">
        <f t="shared" si="26"/>
        <v>1.009500897683925</v>
      </c>
      <c r="O55" s="4">
        <f t="shared" si="27"/>
        <v>1.03465420882431</v>
      </c>
      <c r="P55" s="4">
        <f t="shared" si="28"/>
        <v>0.89482946011132725</v>
      </c>
      <c r="Q55" s="4">
        <f t="shared" si="29"/>
        <v>1.1092377677363203</v>
      </c>
      <c r="R55" s="4">
        <f t="shared" si="30"/>
        <v>1.2396090731028411</v>
      </c>
    </row>
    <row r="56" spans="1:18" x14ac:dyDescent="0.25">
      <c r="A56" s="1">
        <v>1003</v>
      </c>
      <c r="B56" s="1">
        <v>2016</v>
      </c>
      <c r="C56" s="2">
        <v>1.2131110997870564E-4</v>
      </c>
      <c r="D56" s="2">
        <v>-1.9431175664067268E-2</v>
      </c>
      <c r="E56" s="2">
        <v>4.6557042514905334E-4</v>
      </c>
      <c r="F56" s="2">
        <v>2.5144904851913452E-2</v>
      </c>
      <c r="G56" s="2">
        <v>6.3006104901432991E-3</v>
      </c>
      <c r="H56" s="2">
        <v>1.5643473714590073E-2</v>
      </c>
      <c r="I56" s="2">
        <v>9.3431472778320313E-3</v>
      </c>
      <c r="K56" s="1">
        <v>2015</v>
      </c>
      <c r="L56" s="4">
        <f t="shared" si="24"/>
        <v>1.0008384257191227</v>
      </c>
      <c r="M56" s="4">
        <f t="shared" si="25"/>
        <v>0.83955727389275503</v>
      </c>
      <c r="N56" s="4">
        <f t="shared" si="26"/>
        <v>1.0098095454621667</v>
      </c>
      <c r="O56" s="4">
        <f t="shared" si="27"/>
        <v>1.0535300674523029</v>
      </c>
      <c r="P56" s="4">
        <f t="shared" si="28"/>
        <v>0.89392422398722204</v>
      </c>
      <c r="Q56" s="4">
        <f t="shared" si="29"/>
        <v>1.1141285149349609</v>
      </c>
      <c r="R56" s="4">
        <f t="shared" si="30"/>
        <v>1.2463349623277125</v>
      </c>
    </row>
    <row r="57" spans="1:18" x14ac:dyDescent="0.25">
      <c r="A57" s="1">
        <v>1003</v>
      </c>
      <c r="B57" s="1">
        <v>2017</v>
      </c>
      <c r="C57" s="2">
        <v>8.7006992544047534E-5</v>
      </c>
      <c r="D57" s="2">
        <v>-1.9431175664067268E-2</v>
      </c>
      <c r="E57" s="2">
        <v>1.0195279173785821E-4</v>
      </c>
      <c r="F57" s="2">
        <v>3.2680347561836243E-2</v>
      </c>
      <c r="G57" s="2">
        <v>1.3438131660223007E-2</v>
      </c>
      <c r="H57" s="2">
        <v>1.1219842359423637E-2</v>
      </c>
      <c r="I57" s="2">
        <v>-2.2192001342773438E-3</v>
      </c>
      <c r="K57" s="1">
        <v>2016</v>
      </c>
      <c r="L57" s="4">
        <f t="shared" si="24"/>
        <v>1.0009598459041158</v>
      </c>
      <c r="M57" s="4">
        <f t="shared" si="25"/>
        <v>0.82340116346968217</v>
      </c>
      <c r="N57" s="4">
        <f t="shared" si="26"/>
        <v>1.0102797923796019</v>
      </c>
      <c r="O57" s="4">
        <f t="shared" si="27"/>
        <v>1.0803568456929031</v>
      </c>
      <c r="P57" s="4">
        <f t="shared" si="28"/>
        <v>0.89957427301821957</v>
      </c>
      <c r="Q57" s="4">
        <f t="shared" si="29"/>
        <v>1.1316943925223741</v>
      </c>
      <c r="R57" s="4">
        <f t="shared" si="30"/>
        <v>1.2580342222861343</v>
      </c>
    </row>
    <row r="58" spans="1:18" x14ac:dyDescent="0.25">
      <c r="A58" s="1">
        <v>1003</v>
      </c>
      <c r="B58" s="1">
        <v>2018</v>
      </c>
      <c r="C58" s="2">
        <v>1.0632375051500276E-4</v>
      </c>
      <c r="D58" s="2">
        <v>-1.9431175664067268E-2</v>
      </c>
      <c r="E58" s="2">
        <v>1.3755598047282547E-5</v>
      </c>
      <c r="F58" s="2">
        <v>3.8926452398300171E-2</v>
      </c>
      <c r="G58" s="2">
        <v>1.9615355879068375E-2</v>
      </c>
      <c r="H58" s="2">
        <v>1.3710803352296352E-2</v>
      </c>
      <c r="I58" s="2">
        <v>-5.9041976928710938E-3</v>
      </c>
      <c r="K58" s="1">
        <v>2017</v>
      </c>
      <c r="L58" s="4">
        <f t="shared" si="24"/>
        <v>1.0010469401988167</v>
      </c>
      <c r="M58" s="4">
        <f t="shared" si="25"/>
        <v>0.8075559548899014</v>
      </c>
      <c r="N58" s="4">
        <f t="shared" si="26"/>
        <v>1.0103827984756617</v>
      </c>
      <c r="O58" s="4">
        <f t="shared" si="27"/>
        <v>1.1162465324794191</v>
      </c>
      <c r="P58" s="4">
        <f t="shared" si="28"/>
        <v>0.91174445967861895</v>
      </c>
      <c r="Q58" s="4">
        <f t="shared" si="29"/>
        <v>1.1444633239534121</v>
      </c>
      <c r="R58" s="4">
        <f t="shared" si="30"/>
        <v>1.2552454880952646</v>
      </c>
    </row>
    <row r="59" spans="1:18" x14ac:dyDescent="0.25">
      <c r="A59" s="1">
        <v>1003</v>
      </c>
      <c r="B59" s="1">
        <v>2019</v>
      </c>
      <c r="C59" s="2">
        <v>3.6648903915192932E-5</v>
      </c>
      <c r="D59" s="2">
        <v>-1.9431175664067268E-2</v>
      </c>
      <c r="E59" s="2">
        <v>3.2018349156714976E-4</v>
      </c>
      <c r="F59" s="2">
        <v>4.1825994849205017E-2</v>
      </c>
      <c r="G59" s="2">
        <v>2.2751651704311371E-2</v>
      </c>
      <c r="H59" s="2">
        <v>4.7259987331926823E-3</v>
      </c>
      <c r="I59" s="2">
        <v>-1.8025398254394531E-2</v>
      </c>
      <c r="K59" s="1">
        <v>2018</v>
      </c>
      <c r="L59" s="4">
        <f t="shared" si="24"/>
        <v>1.0011533809224282</v>
      </c>
      <c r="M59" s="4">
        <f t="shared" si="25"/>
        <v>0.79201566528045442</v>
      </c>
      <c r="N59" s="4">
        <f t="shared" si="26"/>
        <v>1.0103966969909024</v>
      </c>
      <c r="O59" s="4">
        <f t="shared" si="27"/>
        <v>1.1605548377850345</v>
      </c>
      <c r="P59" s="4">
        <f t="shared" si="28"/>
        <v>0.92980520662808508</v>
      </c>
      <c r="Q59" s="4">
        <f t="shared" si="29"/>
        <v>1.1602629004677116</v>
      </c>
      <c r="R59" s="4">
        <f t="shared" si="30"/>
        <v>1.247856106232005</v>
      </c>
    </row>
    <row r="60" spans="1:18" x14ac:dyDescent="0.25">
      <c r="A60" s="1">
        <v>1003</v>
      </c>
      <c r="B60" s="1">
        <v>2020</v>
      </c>
      <c r="C60" s="2">
        <v>4.0810129576129839E-5</v>
      </c>
      <c r="D60" s="2">
        <v>-1.9431175664067268E-2</v>
      </c>
      <c r="E60" s="2">
        <v>4.1380699258297682E-4</v>
      </c>
      <c r="F60" s="2">
        <v>4.024709016084671E-2</v>
      </c>
      <c r="G60" s="2">
        <v>2.1270532160997391E-2</v>
      </c>
      <c r="H60" s="2">
        <v>5.262602586299181E-3</v>
      </c>
      <c r="I60" s="2">
        <v>-1.6008377075195313E-2</v>
      </c>
      <c r="K60" s="1">
        <v>2019</v>
      </c>
      <c r="L60" s="4">
        <f t="shared" si="24"/>
        <v>1.0011900727688439</v>
      </c>
      <c r="M60" s="4">
        <f t="shared" si="25"/>
        <v>0.77677442690044007</v>
      </c>
      <c r="N60" s="4">
        <f t="shared" si="26"/>
        <v>1.0107202611303967</v>
      </c>
      <c r="O60" s="4">
        <f t="shared" si="27"/>
        <v>1.2101256461969236</v>
      </c>
      <c r="P60" s="4">
        <f t="shared" si="28"/>
        <v>0.95120229743386175</v>
      </c>
      <c r="Q60" s="4">
        <f t="shared" si="29"/>
        <v>1.1657592791747353</v>
      </c>
      <c r="R60" s="4">
        <f t="shared" si="30"/>
        <v>1.2255645139368421</v>
      </c>
    </row>
    <row r="61" spans="1:18" x14ac:dyDescent="0.25">
      <c r="A61" s="1">
        <v>1003</v>
      </c>
      <c r="B61" s="1">
        <v>2021</v>
      </c>
      <c r="C61" s="2">
        <v>8.6573754742858E-6</v>
      </c>
      <c r="D61" s="2">
        <v>-9.7155878320336342E-3</v>
      </c>
      <c r="E61" s="2">
        <v>1.9987935957033187E-4</v>
      </c>
      <c r="F61" s="2">
        <v>1.8260568380355835E-2</v>
      </c>
      <c r="G61" s="2">
        <v>8.7535176426172256E-3</v>
      </c>
      <c r="H61" s="2">
        <v>1.1163974413648248E-3</v>
      </c>
      <c r="I61" s="2">
        <v>-7.63702392578125E-3</v>
      </c>
      <c r="K61" s="1">
        <v>2020</v>
      </c>
      <c r="L61" s="4">
        <f t="shared" si="24"/>
        <v>1.0012309322991797</v>
      </c>
      <c r="M61" s="4">
        <f t="shared" si="25"/>
        <v>0.76182648492545846</v>
      </c>
      <c r="N61" s="4">
        <f t="shared" si="26"/>
        <v>1.0111385907898973</v>
      </c>
      <c r="O61" s="4">
        <f t="shared" si="27"/>
        <v>1.2598230621161748</v>
      </c>
      <c r="P61" s="4">
        <f t="shared" si="28"/>
        <v>0.97165158915864869</v>
      </c>
      <c r="Q61" s="4">
        <f t="shared" si="29"/>
        <v>1.1719103781708551</v>
      </c>
      <c r="R61" s="4">
        <f t="shared" si="30"/>
        <v>1.2061014170109396</v>
      </c>
    </row>
    <row r="62" spans="1:18" x14ac:dyDescent="0.25">
      <c r="A62" s="1">
        <v>1003</v>
      </c>
      <c r="B62" s="1">
        <v>2022</v>
      </c>
      <c r="C62" s="2">
        <v>1.7765289157978259E-5</v>
      </c>
      <c r="D62" s="2">
        <v>-1.9431175664067268E-2</v>
      </c>
      <c r="E62" s="2">
        <v>-1.3560219667851925E-4</v>
      </c>
      <c r="F62" s="2">
        <v>3.1245812773704529E-2</v>
      </c>
      <c r="G62" s="2">
        <v>1.1696800589561462E-2</v>
      </c>
      <c r="H62" s="2">
        <v>2.2908935789018869E-3</v>
      </c>
      <c r="I62" s="2">
        <v>-9.4051361083984375E-3</v>
      </c>
      <c r="K62" s="1">
        <v>2021</v>
      </c>
      <c r="L62" s="4">
        <f t="shared" si="24"/>
        <v>1.0012396003688184</v>
      </c>
      <c r="M62" s="4">
        <f t="shared" si="25"/>
        <v>0.75446073204723252</v>
      </c>
      <c r="N62" s="4">
        <f t="shared" si="26"/>
        <v>1.0113407167235893</v>
      </c>
      <c r="O62" s="4">
        <f t="shared" si="27"/>
        <v>1.2830394746137765</v>
      </c>
      <c r="P62" s="4">
        <f t="shared" si="28"/>
        <v>0.98019429329451591</v>
      </c>
      <c r="Q62" s="4">
        <f t="shared" si="29"/>
        <v>1.1732194264916918</v>
      </c>
      <c r="R62" s="4">
        <f t="shared" si="30"/>
        <v>1.1969254746760827</v>
      </c>
    </row>
    <row r="63" spans="1:18" x14ac:dyDescent="0.25">
      <c r="A63" s="1">
        <v>1003</v>
      </c>
      <c r="B63" s="1">
        <v>2023</v>
      </c>
      <c r="C63" s="2">
        <v>2.2470456315204501E-5</v>
      </c>
      <c r="D63" s="2">
        <v>-1.9431175664067268E-2</v>
      </c>
      <c r="E63" s="2">
        <v>1.8713624740485102E-4</v>
      </c>
      <c r="F63" s="2">
        <v>2.368849515914917E-2</v>
      </c>
      <c r="G63" s="2">
        <v>4.4669262133538723E-3</v>
      </c>
      <c r="H63" s="2">
        <v>2.8976406902074814E-3</v>
      </c>
      <c r="I63" s="2">
        <v>-1.5707015991210938E-3</v>
      </c>
      <c r="K63" s="1">
        <v>2022</v>
      </c>
      <c r="L63" s="4">
        <f t="shared" si="24"/>
        <v>1.0012573878378348</v>
      </c>
      <c r="M63" s="4">
        <f t="shared" si="25"/>
        <v>0.73994218605178153</v>
      </c>
      <c r="N63" s="4">
        <f t="shared" si="26"/>
        <v>1.011203585998635</v>
      </c>
      <c r="O63" s="4">
        <f t="shared" si="27"/>
        <v>1.3237619765913144</v>
      </c>
      <c r="P63" s="4">
        <f t="shared" si="28"/>
        <v>0.99172674539425953</v>
      </c>
      <c r="Q63" s="4">
        <f t="shared" si="29"/>
        <v>1.1759102283359977</v>
      </c>
      <c r="R63" s="4">
        <f t="shared" si="30"/>
        <v>1.1857210000718246</v>
      </c>
    </row>
    <row r="64" spans="1:18" x14ac:dyDescent="0.25">
      <c r="A64" s="1"/>
      <c r="B64" s="1"/>
      <c r="K64" s="1">
        <v>2023</v>
      </c>
      <c r="L64" s="4">
        <f t="shared" si="24"/>
        <v>1.0012798868010084</v>
      </c>
      <c r="M64" s="4">
        <f t="shared" si="25"/>
        <v>0.72570302925296903</v>
      </c>
      <c r="N64" s="4">
        <f t="shared" si="26"/>
        <v>1.011392836550348</v>
      </c>
      <c r="O64" s="4">
        <f t="shared" si="27"/>
        <v>1.3554942670161114</v>
      </c>
      <c r="P64" s="4">
        <f t="shared" si="28"/>
        <v>0.99616662451339033</v>
      </c>
      <c r="Q64" s="4">
        <f t="shared" si="29"/>
        <v>1.1793225350935408</v>
      </c>
      <c r="R64" s="4">
        <f t="shared" si="30"/>
        <v>1.183860048083629</v>
      </c>
    </row>
    <row r="65" spans="1:18" x14ac:dyDescent="0.25">
      <c r="B65" s="1" t="s">
        <v>10</v>
      </c>
      <c r="C65" s="2">
        <f>AVERAGE(C47:C63)</f>
        <v>7.5239320240678569E-5</v>
      </c>
      <c r="D65" s="2">
        <f t="shared" ref="D65:I65" si="31">AVERAGE(D47:D63)</f>
        <v>-1.8859670497477055E-2</v>
      </c>
      <c r="E65" s="2">
        <f t="shared" si="31"/>
        <v>6.6637805481578279E-4</v>
      </c>
      <c r="F65" s="2">
        <f t="shared" si="31"/>
        <v>1.7892127089640674E-2</v>
      </c>
      <c r="G65" s="2">
        <f t="shared" si="31"/>
        <v>-2.2592598243671304E-4</v>
      </c>
      <c r="H65" s="2">
        <f t="shared" si="31"/>
        <v>9.7023618119933142E-3</v>
      </c>
      <c r="I65" s="2">
        <f t="shared" si="31"/>
        <v>9.9282545201918662E-3</v>
      </c>
      <c r="K65" s="2" t="s">
        <v>11</v>
      </c>
      <c r="L65" s="4">
        <f>AVERAGE(L47:L64)</f>
        <v>1.0007944357459531</v>
      </c>
      <c r="M65" s="4">
        <f>AVERAGE(M47:M64)</f>
        <v>0.85326071059049724</v>
      </c>
      <c r="N65" s="4">
        <f t="shared" ref="N65:R65" si="32">AVERAGE(N47:N64)</f>
        <v>1.0081708844725839</v>
      </c>
      <c r="O65" s="4">
        <f t="shared" si="32"/>
        <v>1.1072655900755302</v>
      </c>
      <c r="P65" s="4">
        <f t="shared" si="32"/>
        <v>0.94391964808606943</v>
      </c>
      <c r="Q65" s="4">
        <f t="shared" si="32"/>
        <v>1.1092497674999435</v>
      </c>
      <c r="R65" s="4">
        <f t="shared" si="32"/>
        <v>1.1769889509354821</v>
      </c>
    </row>
    <row r="66" spans="1:18" x14ac:dyDescent="0.25">
      <c r="B66" s="1"/>
      <c r="C66" s="15">
        <f t="shared" ref="C66:I66" si="33">C65-L66</f>
        <v>-1.4907779871675686E-17</v>
      </c>
      <c r="D66" s="15">
        <f t="shared" si="33"/>
        <v>4.163336342344337E-17</v>
      </c>
      <c r="E66" s="15">
        <f t="shared" si="33"/>
        <v>-1.2793585635328952E-17</v>
      </c>
      <c r="F66" s="15">
        <f t="shared" si="33"/>
        <v>-6.2450045135165055E-17</v>
      </c>
      <c r="G66" s="15">
        <f t="shared" si="33"/>
        <v>2.0220370516854658E-17</v>
      </c>
      <c r="H66" s="15">
        <f t="shared" si="33"/>
        <v>2.0816681711721685E-17</v>
      </c>
      <c r="I66" s="15">
        <f t="shared" si="33"/>
        <v>-2.6020852139652106E-17</v>
      </c>
      <c r="K66" s="2" t="s">
        <v>12</v>
      </c>
      <c r="L66" s="2">
        <f>LN(L64/L47)/17</f>
        <v>7.5239320240693476E-5</v>
      </c>
      <c r="M66" s="2">
        <f>LN(M64/M47)/17</f>
        <v>-1.8859670497477096E-2</v>
      </c>
      <c r="N66" s="2">
        <f t="shared" ref="N66:Q66" si="34">LN(N64/N47)/17</f>
        <v>6.6637805481579559E-4</v>
      </c>
      <c r="O66" s="2">
        <f t="shared" si="34"/>
        <v>1.7892127089640737E-2</v>
      </c>
      <c r="P66" s="2">
        <f t="shared" si="34"/>
        <v>-2.2592598243673326E-4</v>
      </c>
      <c r="Q66" s="2">
        <f t="shared" si="34"/>
        <v>9.7023618119932934E-3</v>
      </c>
      <c r="R66" s="2">
        <f>LN(R64/R47)/17</f>
        <v>9.9282545201918922E-3</v>
      </c>
    </row>
    <row r="67" spans="1:18" x14ac:dyDescent="0.25">
      <c r="A67" s="1"/>
      <c r="B67" s="1"/>
      <c r="K67" s="2" t="s">
        <v>13</v>
      </c>
      <c r="L67" s="2">
        <f>LN(L64/L65)</f>
        <v>4.849480951852242E-4</v>
      </c>
      <c r="M67" s="2">
        <f>LN(M64/M65)</f>
        <v>-0.16192425988209408</v>
      </c>
      <c r="N67" s="2">
        <f t="shared" ref="N67:R67" si="35">LN(N64/N65)</f>
        <v>3.1907434043701127E-3</v>
      </c>
      <c r="O67" s="2">
        <f t="shared" si="35"/>
        <v>0.20227261680588096</v>
      </c>
      <c r="P67" s="2">
        <f t="shared" si="35"/>
        <v>5.3873493310894062E-2</v>
      </c>
      <c r="Q67" s="2">
        <f t="shared" si="35"/>
        <v>6.1256249128158802E-2</v>
      </c>
      <c r="R67" s="2">
        <f t="shared" si="35"/>
        <v>5.8208860896591256E-3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6.8901405029464513E-5</v>
      </c>
      <c r="D69" s="2">
        <v>-1.9431175664067268E-2</v>
      </c>
      <c r="E69" s="2">
        <v>1.9032637355849147E-3</v>
      </c>
      <c r="F69" s="2">
        <v>6.1571598052978516E-4</v>
      </c>
      <c r="G69" s="2">
        <v>-1.6843294724822044E-2</v>
      </c>
      <c r="H69" s="2">
        <v>8.885066956281662E-3</v>
      </c>
      <c r="I69" s="2">
        <v>2.5728225708007813E-2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6.9247857027221471E-5</v>
      </c>
      <c r="D70" s="2">
        <v>-1.9431175664067268E-2</v>
      </c>
      <c r="E70" s="2">
        <v>2.0641228184103966E-3</v>
      </c>
      <c r="F70" s="2">
        <v>1.0221004486083984E-3</v>
      </c>
      <c r="G70" s="2">
        <v>-1.6275703907012939E-2</v>
      </c>
      <c r="H70" s="2">
        <v>8.9297425001859665E-3</v>
      </c>
      <c r="I70" s="2">
        <v>2.5204658508300781E-2</v>
      </c>
      <c r="K70" s="1">
        <v>2007</v>
      </c>
      <c r="L70" s="4">
        <f t="shared" ref="L70:L86" si="36">L69*EXP(C69)</f>
        <v>1.0000689037787858</v>
      </c>
      <c r="M70" s="4">
        <f t="shared" ref="M70:M86" si="37">M69*EXP(D69)</f>
        <v>0.9807563927733457</v>
      </c>
      <c r="N70" s="4">
        <f t="shared" ref="N70:N86" si="38">N69*EXP(E69)</f>
        <v>1.0019050760916233</v>
      </c>
      <c r="O70" s="4">
        <f t="shared" ref="O70:O86" si="39">O69*EXP(F69)</f>
        <v>1.0006159055725237</v>
      </c>
      <c r="P70" s="4">
        <f t="shared" ref="P70:P86" si="40">P69*EXP(G69)</f>
        <v>0.98329776050848561</v>
      </c>
      <c r="Q70" s="4">
        <f t="shared" ref="Q70:Q86" si="41">Q69*EXP(H69)</f>
        <v>1.0089246563282304</v>
      </c>
      <c r="R70" s="4">
        <f t="shared" ref="R70:R86" si="42">R69*EXP(I69)</f>
        <v>1.0260620532888154</v>
      </c>
    </row>
    <row r="71" spans="1:18" x14ac:dyDescent="0.25">
      <c r="A71" s="1">
        <v>1004</v>
      </c>
      <c r="B71" s="1">
        <v>2009</v>
      </c>
      <c r="C71" s="2">
        <v>1.7262862820643932E-4</v>
      </c>
      <c r="D71" s="2">
        <v>-1.9431175664067268E-2</v>
      </c>
      <c r="E71" s="2">
        <v>1.2829725164920092E-3</v>
      </c>
      <c r="F71" s="2">
        <v>1.6939043998718262E-3</v>
      </c>
      <c r="G71" s="2">
        <v>-1.6281669959425926E-2</v>
      </c>
      <c r="H71" s="2">
        <v>2.2261038422584534E-2</v>
      </c>
      <c r="I71" s="2">
        <v>3.8543701171875E-2</v>
      </c>
      <c r="K71" s="1">
        <v>2008</v>
      </c>
      <c r="L71" s="4">
        <f t="shared" si="36"/>
        <v>1.0001381588051055</v>
      </c>
      <c r="M71" s="4">
        <f t="shared" si="37"/>
        <v>0.96188310196578519</v>
      </c>
      <c r="N71" s="4">
        <f t="shared" si="38"/>
        <v>1.0039752670502415</v>
      </c>
      <c r="O71" s="4">
        <f t="shared" si="39"/>
        <v>1.0016391583829907</v>
      </c>
      <c r="P71" s="4">
        <f t="shared" si="40"/>
        <v>0.96742343067442083</v>
      </c>
      <c r="Q71" s="4">
        <f t="shared" si="41"/>
        <v>1.0179744396929371</v>
      </c>
      <c r="R71" s="4">
        <f t="shared" si="42"/>
        <v>1.0522522681775808</v>
      </c>
    </row>
    <row r="72" spans="1:18" x14ac:dyDescent="0.25">
      <c r="A72" s="1">
        <v>1004</v>
      </c>
      <c r="B72" s="1">
        <v>2010</v>
      </c>
      <c r="C72" s="2">
        <v>4.6911798563087359E-5</v>
      </c>
      <c r="D72" s="2">
        <v>-1.9431175664067268E-2</v>
      </c>
      <c r="E72" s="2">
        <v>1.1480980319902301E-3</v>
      </c>
      <c r="F72" s="2">
        <v>2.7993917465209961E-3</v>
      </c>
      <c r="G72" s="2">
        <v>-1.5436774119734764E-2</v>
      </c>
      <c r="H72" s="2">
        <v>6.0494332574307919E-3</v>
      </c>
      <c r="I72" s="2">
        <v>2.1486282348632813E-2</v>
      </c>
      <c r="K72" s="1">
        <v>2009</v>
      </c>
      <c r="L72" s="4">
        <f t="shared" si="36"/>
        <v>1.0003108261867149</v>
      </c>
      <c r="M72" s="4">
        <f t="shared" si="37"/>
        <v>0.9433730013535998</v>
      </c>
      <c r="N72" s="4">
        <f t="shared" si="38"/>
        <v>1.0052641663595039</v>
      </c>
      <c r="O72" s="4">
        <f t="shared" si="39"/>
        <v>1.0033372771798743</v>
      </c>
      <c r="P72" s="4">
        <f t="shared" si="40"/>
        <v>0.95179969704578793</v>
      </c>
      <c r="Q72" s="4">
        <f t="shared" si="41"/>
        <v>1.0408897204760215</v>
      </c>
      <c r="R72" s="4">
        <f t="shared" si="42"/>
        <v>1.0936017267526541</v>
      </c>
    </row>
    <row r="73" spans="1:18" x14ac:dyDescent="0.25">
      <c r="A73" s="1">
        <v>1004</v>
      </c>
      <c r="B73" s="1">
        <v>2011</v>
      </c>
      <c r="C73" s="2">
        <v>1.3606730499304831E-4</v>
      </c>
      <c r="D73" s="2">
        <v>-1.9431175664067268E-2</v>
      </c>
      <c r="E73" s="2">
        <v>1.6606383724138141E-3</v>
      </c>
      <c r="F73" s="2">
        <v>4.6048164367675781E-3</v>
      </c>
      <c r="G73" s="2">
        <v>-1.3029653578996658E-2</v>
      </c>
      <c r="H73" s="2">
        <v>1.7546333372592926E-2</v>
      </c>
      <c r="I73" s="2">
        <v>3.0575752258300781E-2</v>
      </c>
      <c r="K73" s="1">
        <v>2010</v>
      </c>
      <c r="L73" s="4">
        <f t="shared" si="36"/>
        <v>1.0003577536674111</v>
      </c>
      <c r="M73" s="4">
        <f t="shared" si="37"/>
        <v>0.92521910184732115</v>
      </c>
      <c r="N73" s="4">
        <f t="shared" si="38"/>
        <v>1.0064189709581266</v>
      </c>
      <c r="O73" s="4">
        <f t="shared" si="39"/>
        <v>1.0061499463171608</v>
      </c>
      <c r="P73" s="4">
        <f t="shared" si="40"/>
        <v>0.93721980290547913</v>
      </c>
      <c r="Q73" s="4">
        <f t="shared" si="41"/>
        <v>1.0472055978465735</v>
      </c>
      <c r="R73" s="4">
        <f t="shared" si="42"/>
        <v>1.1173534162230219</v>
      </c>
    </row>
    <row r="74" spans="1:18" x14ac:dyDescent="0.25">
      <c r="A74" s="1">
        <v>1004</v>
      </c>
      <c r="B74" s="1">
        <v>2012</v>
      </c>
      <c r="C74" s="2">
        <v>5.765545938629657E-5</v>
      </c>
      <c r="D74" s="2">
        <v>-1.9431175664067268E-2</v>
      </c>
      <c r="E74" s="2">
        <v>1.5977375442162156E-3</v>
      </c>
      <c r="F74" s="2">
        <v>7.5171589851379395E-3</v>
      </c>
      <c r="G74" s="2">
        <v>-1.0258623398840427E-2</v>
      </c>
      <c r="H74" s="2">
        <v>7.4348640628159046E-3</v>
      </c>
      <c r="I74" s="2">
        <v>1.7693519592285156E-2</v>
      </c>
      <c r="K74" s="1">
        <v>2011</v>
      </c>
      <c r="L74" s="4">
        <f t="shared" si="36"/>
        <v>1.0004938789118691</v>
      </c>
      <c r="M74" s="4">
        <f t="shared" si="37"/>
        <v>0.90741454885277339</v>
      </c>
      <c r="N74" s="4">
        <f t="shared" si="38"/>
        <v>1.0080916573992693</v>
      </c>
      <c r="O74" s="4">
        <f t="shared" si="39"/>
        <v>1.0107937658904094</v>
      </c>
      <c r="P74" s="4">
        <f t="shared" si="40"/>
        <v>0.9250873659168205</v>
      </c>
      <c r="Q74" s="4">
        <f t="shared" si="41"/>
        <v>1.0657423669615949</v>
      </c>
      <c r="R74" s="4">
        <f t="shared" si="42"/>
        <v>1.1520449953737755</v>
      </c>
    </row>
    <row r="75" spans="1:18" x14ac:dyDescent="0.25">
      <c r="A75" s="1">
        <v>1004</v>
      </c>
      <c r="B75" s="1">
        <v>2013</v>
      </c>
      <c r="C75" s="2">
        <v>9.3969239969737828E-5</v>
      </c>
      <c r="D75" s="2">
        <v>-1.9431175664067268E-2</v>
      </c>
      <c r="E75" s="2">
        <v>1.8375231884419918E-3</v>
      </c>
      <c r="F75" s="2">
        <v>1.2119770050048828E-2</v>
      </c>
      <c r="G75" s="2">
        <v>-5.3799133747816086E-3</v>
      </c>
      <c r="H75" s="2">
        <v>1.2117647565901279E-2</v>
      </c>
      <c r="I75" s="2">
        <v>1.7497062683105469E-2</v>
      </c>
      <c r="K75" s="1">
        <v>2012</v>
      </c>
      <c r="L75" s="4">
        <f t="shared" si="36"/>
        <v>1.000551564509</v>
      </c>
      <c r="M75" s="4">
        <f t="shared" si="37"/>
        <v>0.88995261968289896</v>
      </c>
      <c r="N75" s="4">
        <f t="shared" si="38"/>
        <v>1.0097036106845374</v>
      </c>
      <c r="O75" s="4">
        <f t="shared" si="39"/>
        <v>1.0184206938297722</v>
      </c>
      <c r="P75" s="4">
        <f t="shared" si="40"/>
        <v>0.91564575478755739</v>
      </c>
      <c r="Q75" s="4">
        <f t="shared" si="41"/>
        <v>1.073695545350277</v>
      </c>
      <c r="R75" s="4">
        <f t="shared" si="42"/>
        <v>1.1726101243183358</v>
      </c>
    </row>
    <row r="76" spans="1:18" x14ac:dyDescent="0.25">
      <c r="A76" s="1">
        <v>1004</v>
      </c>
      <c r="B76" s="1">
        <v>2014</v>
      </c>
      <c r="C76" s="2">
        <v>1.1678947339532897E-4</v>
      </c>
      <c r="D76" s="2">
        <v>-1.9431175664067268E-2</v>
      </c>
      <c r="E76" s="2">
        <v>1.8573299748823047E-3</v>
      </c>
      <c r="F76" s="2">
        <v>1.9154369831085205E-2</v>
      </c>
      <c r="G76" s="2">
        <v>1.697313622571528E-3</v>
      </c>
      <c r="H76" s="2">
        <v>1.5060393139719963E-2</v>
      </c>
      <c r="I76" s="2">
        <v>1.3363838195800781E-2</v>
      </c>
      <c r="K76" s="1">
        <v>2013</v>
      </c>
      <c r="L76" s="4">
        <f t="shared" si="36"/>
        <v>1.0006455899967499</v>
      </c>
      <c r="M76" s="4">
        <f t="shared" si="37"/>
        <v>0.87282672101938918</v>
      </c>
      <c r="N76" s="4">
        <f t="shared" si="38"/>
        <v>1.0115606701550148</v>
      </c>
      <c r="O76" s="4">
        <f t="shared" si="39"/>
        <v>1.0308388188564765</v>
      </c>
      <c r="P76" s="4">
        <f t="shared" si="40"/>
        <v>0.91073288719546053</v>
      </c>
      <c r="Q76" s="4">
        <f t="shared" si="41"/>
        <v>1.086785358259247</v>
      </c>
      <c r="R76" s="4">
        <f t="shared" si="42"/>
        <v>1.1933079042986439</v>
      </c>
    </row>
    <row r="77" spans="1:18" x14ac:dyDescent="0.25">
      <c r="A77" s="1">
        <v>1004</v>
      </c>
      <c r="B77" s="1">
        <v>2015</v>
      </c>
      <c r="C77" s="2">
        <v>9.310571476817131E-5</v>
      </c>
      <c r="D77" s="2">
        <v>-1.9431175664067268E-2</v>
      </c>
      <c r="E77" s="2">
        <v>1.8971650861203671E-3</v>
      </c>
      <c r="F77" s="2">
        <v>2.9337465763092041E-2</v>
      </c>
      <c r="G77" s="2">
        <v>1.1896560899913311E-2</v>
      </c>
      <c r="H77" s="2">
        <v>1.2006293050944805E-2</v>
      </c>
      <c r="I77" s="2">
        <v>1.0967254638671875E-4</v>
      </c>
      <c r="K77" s="1">
        <v>2014</v>
      </c>
      <c r="L77" s="4">
        <f t="shared" si="36"/>
        <v>1.0007624616928199</v>
      </c>
      <c r="M77" s="4">
        <f t="shared" si="37"/>
        <v>0.85603038642316354</v>
      </c>
      <c r="N77" s="4">
        <f t="shared" si="38"/>
        <v>1.0134412179674099</v>
      </c>
      <c r="O77" s="4">
        <f t="shared" si="39"/>
        <v>1.0507742021777104</v>
      </c>
      <c r="P77" s="4">
        <f t="shared" si="40"/>
        <v>0.91227999912708047</v>
      </c>
      <c r="Q77" s="4">
        <f t="shared" si="41"/>
        <v>1.1032766439305759</v>
      </c>
      <c r="R77" s="4">
        <f t="shared" si="42"/>
        <v>1.2093621120378146</v>
      </c>
    </row>
    <row r="78" spans="1:18" x14ac:dyDescent="0.25">
      <c r="A78" s="1">
        <v>1004</v>
      </c>
      <c r="B78" s="1">
        <v>2016</v>
      </c>
      <c r="C78" s="2">
        <v>7.4568924901541322E-5</v>
      </c>
      <c r="D78" s="2">
        <v>-1.9431175664067268E-2</v>
      </c>
      <c r="E78" s="2">
        <v>1.9156509079039097E-3</v>
      </c>
      <c r="F78" s="2">
        <v>4.2843401432037354E-2</v>
      </c>
      <c r="G78" s="2">
        <v>2.540244534611702E-2</v>
      </c>
      <c r="H78" s="2">
        <v>9.615912102162838E-3</v>
      </c>
      <c r="I78" s="2">
        <v>-1.5787124633789063E-2</v>
      </c>
      <c r="K78" s="1">
        <v>2015</v>
      </c>
      <c r="L78" s="4">
        <f t="shared" si="36"/>
        <v>1.0008556427349056</v>
      </c>
      <c r="M78" s="4">
        <f t="shared" si="37"/>
        <v>0.83955727389275503</v>
      </c>
      <c r="N78" s="4">
        <f t="shared" si="38"/>
        <v>1.0153657082236098</v>
      </c>
      <c r="O78" s="4">
        <f t="shared" si="39"/>
        <v>1.0820579028504678</v>
      </c>
      <c r="P78" s="4">
        <f t="shared" si="40"/>
        <v>0.92319780711380206</v>
      </c>
      <c r="Q78" s="4">
        <f t="shared" si="41"/>
        <v>1.1166027450911524</v>
      </c>
      <c r="R78" s="4">
        <f t="shared" si="42"/>
        <v>1.2094947531335558</v>
      </c>
    </row>
    <row r="79" spans="1:18" x14ac:dyDescent="0.25">
      <c r="A79" s="1">
        <v>1004</v>
      </c>
      <c r="B79" s="1">
        <v>2017</v>
      </c>
      <c r="C79" s="2">
        <v>1.7687102081254125E-4</v>
      </c>
      <c r="D79" s="2">
        <v>-1.9431175664067268E-2</v>
      </c>
      <c r="E79" s="2">
        <v>1.9748101476579905E-3</v>
      </c>
      <c r="F79" s="2">
        <v>5.8405131101608276E-2</v>
      </c>
      <c r="G79" s="2">
        <v>4.1125636547803879E-2</v>
      </c>
      <c r="H79" s="2">
        <v>2.2808108478784561E-2</v>
      </c>
      <c r="I79" s="2">
        <v>-1.8317222595214844E-2</v>
      </c>
      <c r="K79" s="1">
        <v>2016</v>
      </c>
      <c r="L79" s="4">
        <f t="shared" si="36"/>
        <v>1.0009302782468763</v>
      </c>
      <c r="M79" s="4">
        <f t="shared" si="37"/>
        <v>0.82340116346968217</v>
      </c>
      <c r="N79" s="4">
        <f t="shared" si="38"/>
        <v>1.0173126587077577</v>
      </c>
      <c r="O79" s="4">
        <f t="shared" si="39"/>
        <v>1.1294243691201369</v>
      </c>
      <c r="P79" s="4">
        <f t="shared" si="40"/>
        <v>0.94694968968963067</v>
      </c>
      <c r="Q79" s="4">
        <f t="shared" si="41"/>
        <v>1.1273916885732169</v>
      </c>
      <c r="R79" s="4">
        <f t="shared" si="42"/>
        <v>1.1905502418674583</v>
      </c>
    </row>
    <row r="80" spans="1:18" x14ac:dyDescent="0.25">
      <c r="A80" s="1">
        <v>1004</v>
      </c>
      <c r="B80" s="1">
        <v>2018</v>
      </c>
      <c r="C80" s="2">
        <v>1.1528440518304706E-4</v>
      </c>
      <c r="D80" s="2">
        <v>-1.9431175664067268E-2</v>
      </c>
      <c r="E80" s="2">
        <v>1.9043118227273226E-3</v>
      </c>
      <c r="F80" s="2">
        <v>7.2569400072097778E-2</v>
      </c>
      <c r="G80" s="2">
        <v>5.5157821625471115E-2</v>
      </c>
      <c r="H80" s="2">
        <v>1.486631017178297E-2</v>
      </c>
      <c r="I80" s="2">
        <v>-4.0291786193847656E-2</v>
      </c>
      <c r="K80" s="1">
        <v>2017</v>
      </c>
      <c r="L80" s="4">
        <f t="shared" si="36"/>
        <v>1.0011073294641053</v>
      </c>
      <c r="M80" s="4">
        <f t="shared" si="37"/>
        <v>0.8075559548899014</v>
      </c>
      <c r="N80" s="4">
        <f t="shared" si="38"/>
        <v>1.0193236430721304</v>
      </c>
      <c r="O80" s="4">
        <f t="shared" si="39"/>
        <v>1.1973529271394023</v>
      </c>
      <c r="P80" s="4">
        <f t="shared" si="40"/>
        <v>0.98670548653278634</v>
      </c>
      <c r="Q80" s="4">
        <f t="shared" si="41"/>
        <v>1.153400842801487</v>
      </c>
      <c r="R80" s="4">
        <f t="shared" si="42"/>
        <v>1.1689411812502004</v>
      </c>
    </row>
    <row r="81" spans="1:18" x14ac:dyDescent="0.25">
      <c r="A81" s="1">
        <v>1004</v>
      </c>
      <c r="B81" s="1">
        <v>2019</v>
      </c>
      <c r="C81" s="2">
        <v>1.2207173858769238E-4</v>
      </c>
      <c r="D81" s="2">
        <v>-1.9431175664067268E-2</v>
      </c>
      <c r="E81" s="2">
        <v>2.5480920448899269E-3</v>
      </c>
      <c r="F81" s="2">
        <v>8.0457150936126709E-2</v>
      </c>
      <c r="G81" s="2">
        <v>6.3696138560771942E-2</v>
      </c>
      <c r="H81" s="2">
        <v>1.5741560608148575E-2</v>
      </c>
      <c r="I81" s="2">
        <v>-4.7954559326171875E-2</v>
      </c>
      <c r="K81" s="1">
        <v>2018</v>
      </c>
      <c r="L81" s="4">
        <f t="shared" si="36"/>
        <v>1.001222748179968</v>
      </c>
      <c r="M81" s="4">
        <f t="shared" si="37"/>
        <v>0.79201566528045442</v>
      </c>
      <c r="N81" s="4">
        <f t="shared" si="38"/>
        <v>1.0212666025500077</v>
      </c>
      <c r="O81" s="4">
        <f t="shared" si="39"/>
        <v>1.2874746013410268</v>
      </c>
      <c r="P81" s="4">
        <f t="shared" si="40"/>
        <v>1.0426589623928724</v>
      </c>
      <c r="Q81" s="4">
        <f t="shared" si="41"/>
        <v>1.1706757463649486</v>
      </c>
      <c r="R81" s="4">
        <f t="shared" si="42"/>
        <v>1.122778682816163</v>
      </c>
    </row>
    <row r="82" spans="1:18" x14ac:dyDescent="0.25">
      <c r="A82" s="1">
        <v>1004</v>
      </c>
      <c r="B82" s="1">
        <v>2020</v>
      </c>
      <c r="C82" s="2">
        <v>1.08280211861711E-4</v>
      </c>
      <c r="D82" s="2">
        <v>-1.9431175664067268E-2</v>
      </c>
      <c r="E82" s="2">
        <v>1.6101880464702845E-3</v>
      </c>
      <c r="F82" s="2">
        <v>7.8673824667930603E-2</v>
      </c>
      <c r="G82" s="2">
        <v>6.0961116105318069E-2</v>
      </c>
      <c r="H82" s="2">
        <v>1.3963095843791962E-2</v>
      </c>
      <c r="I82" s="2">
        <v>-4.6998023986816406E-2</v>
      </c>
      <c r="K82" s="1">
        <v>2019</v>
      </c>
      <c r="L82" s="4">
        <f t="shared" si="36"/>
        <v>1.0013449766417204</v>
      </c>
      <c r="M82" s="4">
        <f t="shared" si="37"/>
        <v>0.77677442690044007</v>
      </c>
      <c r="N82" s="4">
        <f t="shared" si="38"/>
        <v>1.0238722020996223</v>
      </c>
      <c r="O82" s="4">
        <f t="shared" si="39"/>
        <v>1.3953423218593901</v>
      </c>
      <c r="P82" s="4">
        <f t="shared" si="40"/>
        <v>1.1112330821176919</v>
      </c>
      <c r="Q82" s="4">
        <f t="shared" si="41"/>
        <v>1.189249818471803</v>
      </c>
      <c r="R82" s="4">
        <f t="shared" si="42"/>
        <v>1.0702069278215034</v>
      </c>
    </row>
    <row r="83" spans="1:18" x14ac:dyDescent="0.25">
      <c r="A83" s="1">
        <v>1004</v>
      </c>
      <c r="B83" s="1">
        <v>2021</v>
      </c>
      <c r="C83" s="2">
        <v>9.1173409600742161E-5</v>
      </c>
      <c r="D83" s="2">
        <v>-1.9431175664067268E-2</v>
      </c>
      <c r="E83" s="2">
        <v>1.2978948652744293E-3</v>
      </c>
      <c r="F83" s="2">
        <v>6.8027988076210022E-2</v>
      </c>
      <c r="G83" s="2">
        <v>4.9985881894826889E-2</v>
      </c>
      <c r="H83" s="2">
        <v>1.1757115833461285E-2</v>
      </c>
      <c r="I83" s="2">
        <v>-3.8228988647460938E-2</v>
      </c>
      <c r="K83" s="1">
        <v>2020</v>
      </c>
      <c r="L83" s="4">
        <f t="shared" si="36"/>
        <v>1.0014534083583366</v>
      </c>
      <c r="M83" s="4">
        <f t="shared" si="37"/>
        <v>0.76182648492545846</v>
      </c>
      <c r="N83" s="4">
        <f t="shared" si="38"/>
        <v>1.0255221568928117</v>
      </c>
      <c r="O83" s="4">
        <f t="shared" si="39"/>
        <v>1.5095530322126349</v>
      </c>
      <c r="P83" s="4">
        <f t="shared" si="40"/>
        <v>1.181082510410955</v>
      </c>
      <c r="Q83" s="4">
        <f t="shared" si="41"/>
        <v>1.2059719020084563</v>
      </c>
      <c r="R83" s="4">
        <f t="shared" si="42"/>
        <v>1.0210729603000419</v>
      </c>
    </row>
    <row r="84" spans="1:18" x14ac:dyDescent="0.25">
      <c r="A84" s="1">
        <v>1004</v>
      </c>
      <c r="B84" s="1">
        <v>2022</v>
      </c>
      <c r="C84" s="2">
        <v>8.0406549386680126E-5</v>
      </c>
      <c r="D84" s="2">
        <v>-1.9431175664067268E-2</v>
      </c>
      <c r="E84" s="2">
        <v>1.2853692751377821E-3</v>
      </c>
      <c r="F84" s="2">
        <v>5.2843421697616577E-2</v>
      </c>
      <c r="G84" s="2">
        <v>3.4778021275997162E-2</v>
      </c>
      <c r="H84" s="2">
        <v>1.0368693619966507E-2</v>
      </c>
      <c r="I84" s="2">
        <v>-2.4409294128417969E-2</v>
      </c>
      <c r="K84" s="1">
        <v>2021</v>
      </c>
      <c r="L84" s="4">
        <f t="shared" si="36"/>
        <v>1.0015447184425956</v>
      </c>
      <c r="M84" s="4">
        <f t="shared" si="37"/>
        <v>0.7471661952746903</v>
      </c>
      <c r="N84" s="4">
        <f t="shared" si="38"/>
        <v>1.026854040970254</v>
      </c>
      <c r="O84" s="4">
        <f t="shared" si="39"/>
        <v>1.6158184200055714</v>
      </c>
      <c r="P84" s="4">
        <f t="shared" si="40"/>
        <v>1.2416203761794744</v>
      </c>
      <c r="Q84" s="4">
        <f t="shared" si="41"/>
        <v>1.2202343315798836</v>
      </c>
      <c r="R84" s="4">
        <f t="shared" si="42"/>
        <v>0.98277508236980027</v>
      </c>
    </row>
    <row r="85" spans="1:18" x14ac:dyDescent="0.25">
      <c r="A85" s="1">
        <v>1004</v>
      </c>
      <c r="B85" s="1">
        <v>2023</v>
      </c>
      <c r="C85" s="2">
        <v>8.2414349890314043E-5</v>
      </c>
      <c r="D85" s="2">
        <v>-1.9431175664067268E-2</v>
      </c>
      <c r="E85" s="2">
        <v>1.0251519270241261E-3</v>
      </c>
      <c r="F85" s="2">
        <v>3.773178905248642E-2</v>
      </c>
      <c r="G85" s="2">
        <v>1.9408179447054863E-2</v>
      </c>
      <c r="H85" s="2">
        <v>1.0627605952322483E-2</v>
      </c>
      <c r="I85" s="2">
        <v>-8.7804794311523438E-3</v>
      </c>
      <c r="K85" s="1">
        <v>2022</v>
      </c>
      <c r="L85" s="4">
        <f t="shared" si="36"/>
        <v>1.0016252524351488</v>
      </c>
      <c r="M85" s="4">
        <f t="shared" si="37"/>
        <v>0.73278802247979047</v>
      </c>
      <c r="N85" s="4">
        <f t="shared" si="38"/>
        <v>1.0281747762389954</v>
      </c>
      <c r="O85" s="4">
        <f t="shared" si="39"/>
        <v>1.7035000911481657</v>
      </c>
      <c r="P85" s="4">
        <f t="shared" si="40"/>
        <v>1.2855611335235495</v>
      </c>
      <c r="Q85" s="4">
        <f t="shared" si="41"/>
        <v>1.2329523883830344</v>
      </c>
      <c r="R85" s="4">
        <f t="shared" si="42"/>
        <v>0.95907664404065152</v>
      </c>
    </row>
    <row r="86" spans="1:18" x14ac:dyDescent="0.25">
      <c r="A86" s="1"/>
      <c r="B86" s="1"/>
      <c r="K86" s="1">
        <v>2023</v>
      </c>
      <c r="L86" s="4">
        <f t="shared" si="36"/>
        <v>1.0017078041308374</v>
      </c>
      <c r="M86" s="4">
        <f t="shared" si="37"/>
        <v>0.71868653759479262</v>
      </c>
      <c r="N86" s="4">
        <f t="shared" si="38"/>
        <v>1.0292293520500293</v>
      </c>
      <c r="O86" s="4">
        <f t="shared" si="39"/>
        <v>1.7690042199547613</v>
      </c>
      <c r="P86" s="4">
        <f t="shared" si="40"/>
        <v>1.3107552296299383</v>
      </c>
      <c r="Q86" s="4">
        <f t="shared" si="41"/>
        <v>1.2461255963683373</v>
      </c>
      <c r="R86" s="4">
        <f t="shared" si="42"/>
        <v>0.95069235420375331</v>
      </c>
    </row>
    <row r="87" spans="1:18" x14ac:dyDescent="0.25">
      <c r="B87" s="1" t="s">
        <v>10</v>
      </c>
      <c r="C87" s="2">
        <f>AVERAGE(C69:C85)</f>
        <v>1.0037338185665088E-4</v>
      </c>
      <c r="D87" s="2">
        <f t="shared" ref="D87:I87" si="43">AVERAGE(D69:D85)</f>
        <v>-1.9431175664067268E-2</v>
      </c>
      <c r="E87" s="2">
        <f t="shared" si="43"/>
        <v>1.6947247238610597E-3</v>
      </c>
      <c r="F87" s="2">
        <f t="shared" si="43"/>
        <v>3.35539294516339E-2</v>
      </c>
      <c r="G87" s="2">
        <f t="shared" si="43"/>
        <v>1.5917851897778317E-2</v>
      </c>
      <c r="H87" s="2">
        <f t="shared" si="43"/>
        <v>1.2943483231698765E-2</v>
      </c>
      <c r="I87" s="2">
        <f t="shared" si="43"/>
        <v>-2.9743979958926931E-3</v>
      </c>
      <c r="K87" s="2" t="s">
        <v>11</v>
      </c>
      <c r="L87" s="4">
        <f>AVERAGE(L69:L86)</f>
        <v>1.0008400720101638</v>
      </c>
      <c r="M87" s="4">
        <f>AVERAGE(M69:M86)</f>
        <v>0.8520681999236801</v>
      </c>
      <c r="N87" s="4">
        <f t="shared" ref="N87:R87" si="44">AVERAGE(N69:N86)</f>
        <v>1.0148489876372748</v>
      </c>
      <c r="O87" s="4">
        <f t="shared" si="44"/>
        <v>1.2117832029910263</v>
      </c>
      <c r="P87" s="4">
        <f t="shared" si="44"/>
        <v>1.0296250542084329</v>
      </c>
      <c r="Q87" s="4">
        <f t="shared" si="44"/>
        <v>1.1170610771382097</v>
      </c>
      <c r="R87" s="4">
        <f t="shared" si="44"/>
        <v>1.094010190459654</v>
      </c>
    </row>
    <row r="88" spans="1:18" x14ac:dyDescent="0.25">
      <c r="B88" s="1"/>
      <c r="C88" s="15">
        <f t="shared" ref="C88:I88" si="45">C87-L88</f>
        <v>-1.3471211993132393E-17</v>
      </c>
      <c r="D88" s="15">
        <f t="shared" si="45"/>
        <v>4.163336342344337E-17</v>
      </c>
      <c r="E88" s="15">
        <f t="shared" si="45"/>
        <v>-5.4210108624275222E-18</v>
      </c>
      <c r="F88" s="15">
        <f t="shared" si="45"/>
        <v>0</v>
      </c>
      <c r="G88" s="15">
        <f t="shared" si="45"/>
        <v>0</v>
      </c>
      <c r="H88" s="15">
        <f t="shared" si="45"/>
        <v>0</v>
      </c>
      <c r="I88" s="15">
        <f t="shared" si="45"/>
        <v>1.5612511283791264E-17</v>
      </c>
      <c r="K88" s="2" t="s">
        <v>12</v>
      </c>
      <c r="L88" s="2">
        <f>LN(L86/L69)/17</f>
        <v>1.0037338185666435E-4</v>
      </c>
      <c r="M88" s="2">
        <f>LN(M86/M69)/17</f>
        <v>-1.943117566406731E-2</v>
      </c>
      <c r="N88" s="2">
        <f t="shared" ref="N88:Q88" si="46">LN(N86/N69)/17</f>
        <v>1.6947247238610652E-3</v>
      </c>
      <c r="O88" s="2">
        <f t="shared" si="46"/>
        <v>3.3553929451633949E-2</v>
      </c>
      <c r="P88" s="2">
        <f t="shared" si="46"/>
        <v>1.5917851897778341E-2</v>
      </c>
      <c r="Q88" s="2">
        <f t="shared" si="46"/>
        <v>1.2943483231698761E-2</v>
      </c>
      <c r="R88" s="2">
        <f>LN(R86/R69)/17</f>
        <v>-2.9743979958927087E-3</v>
      </c>
    </row>
    <row r="89" spans="1:18" x14ac:dyDescent="0.25">
      <c r="A89" s="1"/>
      <c r="B89" s="1"/>
      <c r="K89" s="2" t="s">
        <v>13</v>
      </c>
      <c r="L89" s="2">
        <f>LN(L86/L87)</f>
        <v>8.6662814439634399E-4</v>
      </c>
      <c r="M89" s="2">
        <f>LN(M86/M87)</f>
        <v>-0.17024127779152359</v>
      </c>
      <c r="N89" s="2">
        <f t="shared" ref="N89:R89" si="47">LN(N86/N87)</f>
        <v>1.4070499533757861E-2</v>
      </c>
      <c r="O89" s="2">
        <f t="shared" si="47"/>
        <v>0.37832380445071573</v>
      </c>
      <c r="P89" s="2">
        <f t="shared" si="47"/>
        <v>0.24140877133424274</v>
      </c>
      <c r="Q89" s="2">
        <f t="shared" si="47"/>
        <v>0.10933801672430123</v>
      </c>
      <c r="R89" s="2">
        <f t="shared" si="47"/>
        <v>-0.14041478474915467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2.9246637132018805E-4</v>
      </c>
      <c r="D91" s="2">
        <v>-1.9431175664067268E-2</v>
      </c>
      <c r="E91" s="2">
        <v>2.9321333859115839E-3</v>
      </c>
      <c r="F91" s="2">
        <v>9.8854303359985352E-4</v>
      </c>
      <c r="G91" s="2">
        <v>-1.5218032523989677E-2</v>
      </c>
      <c r="H91" s="2">
        <v>3.7714514881372452E-2</v>
      </c>
      <c r="I91" s="2">
        <v>5.2933692932128906E-2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1.9777771376539022E-4</v>
      </c>
      <c r="D92" s="2">
        <v>-1.9431175664067268E-2</v>
      </c>
      <c r="E92" s="2">
        <v>2.8191064484417439E-3</v>
      </c>
      <c r="F92" s="2">
        <v>1.4605522155761719E-3</v>
      </c>
      <c r="G92" s="2">
        <v>-1.4953739009797573E-2</v>
      </c>
      <c r="H92" s="2">
        <v>2.550409734249115E-2</v>
      </c>
      <c r="I92" s="2">
        <v>4.0456771850585938E-2</v>
      </c>
      <c r="K92" s="1">
        <v>2007</v>
      </c>
      <c r="L92" s="4">
        <f t="shared" ref="L92:L108" si="48">L91*EXP(C91)</f>
        <v>1.0002925091437791</v>
      </c>
      <c r="M92" s="4">
        <f t="shared" ref="M92:M108" si="49">M91*EXP(D91)</f>
        <v>0.9807563927733457</v>
      </c>
      <c r="N92" s="4">
        <f t="shared" ref="N92:N108" si="50">N91*EXP(E91)</f>
        <v>1.0029364362935465</v>
      </c>
      <c r="O92" s="4">
        <f t="shared" ref="O92:O108" si="51">O91*EXP(F91)</f>
        <v>1.0009890318033079</v>
      </c>
      <c r="P92" s="4">
        <f t="shared" ref="P92:P108" si="52">P91*EXP(G91)</f>
        <v>0.98489717657397202</v>
      </c>
      <c r="Q92" s="4">
        <f t="shared" ref="Q92:Q108" si="53">Q91*EXP(H91)</f>
        <v>1.0384347328944377</v>
      </c>
      <c r="R92" s="4">
        <f t="shared" ref="R92:R108" si="54">R91*EXP(I91)</f>
        <v>1.0543597312992274</v>
      </c>
    </row>
    <row r="93" spans="1:18" x14ac:dyDescent="0.25">
      <c r="A93" s="1">
        <v>1005</v>
      </c>
      <c r="B93" s="1">
        <v>2009</v>
      </c>
      <c r="C93" s="2">
        <v>2.0164473971817642E-4</v>
      </c>
      <c r="D93" s="2">
        <v>-1.9431175664067268E-2</v>
      </c>
      <c r="E93" s="2">
        <v>2.7689961716532707E-3</v>
      </c>
      <c r="F93" s="2">
        <v>2.1533966064453125E-3</v>
      </c>
      <c r="G93" s="2">
        <v>-1.4307138510048389E-2</v>
      </c>
      <c r="H93" s="2">
        <v>2.6002762839198112E-2</v>
      </c>
      <c r="I93" s="2">
        <v>4.0309906005859375E-2</v>
      </c>
      <c r="K93" s="1">
        <v>2008</v>
      </c>
      <c r="L93" s="4">
        <f t="shared" si="48"/>
        <v>1.000490364274357</v>
      </c>
      <c r="M93" s="4">
        <f t="shared" si="49"/>
        <v>0.96188310196578519</v>
      </c>
      <c r="N93" s="4">
        <f t="shared" si="50"/>
        <v>1.0057678099652043</v>
      </c>
      <c r="O93" s="4">
        <f t="shared" si="51"/>
        <v>1.0024520967327522</v>
      </c>
      <c r="P93" s="4">
        <f t="shared" si="52"/>
        <v>0.97027885294665461</v>
      </c>
      <c r="Q93" s="4">
        <f t="shared" si="53"/>
        <v>1.0652596925684699</v>
      </c>
      <c r="R93" s="4">
        <f t="shared" si="54"/>
        <v>1.0978903390979864</v>
      </c>
    </row>
    <row r="94" spans="1:18" x14ac:dyDescent="0.25">
      <c r="A94" s="1">
        <v>1005</v>
      </c>
      <c r="B94" s="1">
        <v>2010</v>
      </c>
      <c r="C94" s="2">
        <v>1.9205294665880501E-4</v>
      </c>
      <c r="D94" s="2">
        <v>-1.9431175664067268E-2</v>
      </c>
      <c r="E94" s="2">
        <v>1.9129614811390638E-3</v>
      </c>
      <c r="F94" s="2">
        <v>3.164827823638916E-3</v>
      </c>
      <c r="G94" s="2">
        <v>-1.4161333441734314E-2</v>
      </c>
      <c r="H94" s="2">
        <v>2.4765869602560997E-2</v>
      </c>
      <c r="I94" s="2">
        <v>3.8928031921386719E-2</v>
      </c>
      <c r="K94" s="1">
        <v>2009</v>
      </c>
      <c r="L94" s="4">
        <f t="shared" si="48"/>
        <v>1.0006921282350887</v>
      </c>
      <c r="M94" s="4">
        <f t="shared" si="49"/>
        <v>0.9433730013535998</v>
      </c>
      <c r="N94" s="4">
        <f t="shared" si="50"/>
        <v>1.0085566365236955</v>
      </c>
      <c r="O94" s="4">
        <f t="shared" si="51"/>
        <v>1.0046130995890203</v>
      </c>
      <c r="P94" s="4">
        <f t="shared" si="52"/>
        <v>0.95649577233481398</v>
      </c>
      <c r="Q94" s="4">
        <f t="shared" si="53"/>
        <v>1.0933226639117899</v>
      </c>
      <c r="R94" s="4">
        <f t="shared" si="54"/>
        <v>1.1430502770761892</v>
      </c>
    </row>
    <row r="95" spans="1:18" x14ac:dyDescent="0.25">
      <c r="A95" s="1">
        <v>1005</v>
      </c>
      <c r="B95" s="1">
        <v>2011</v>
      </c>
      <c r="C95" s="2">
        <v>8.1252052041236311E-5</v>
      </c>
      <c r="D95" s="2">
        <v>-1.9431175664067268E-2</v>
      </c>
      <c r="E95" s="2">
        <v>1.4107121387496591E-3</v>
      </c>
      <c r="F95" s="2">
        <v>4.6299099922180176E-3</v>
      </c>
      <c r="G95" s="2">
        <v>-1.3309301808476448E-2</v>
      </c>
      <c r="H95" s="2">
        <v>1.0477723553776741E-2</v>
      </c>
      <c r="I95" s="2">
        <v>2.3786544799804688E-2</v>
      </c>
      <c r="K95" s="1">
        <v>2010</v>
      </c>
      <c r="L95" s="4">
        <f t="shared" si="48"/>
        <v>1.0008843325631274</v>
      </c>
      <c r="M95" s="4">
        <f t="shared" si="49"/>
        <v>0.92521910184732115</v>
      </c>
      <c r="N95" s="4">
        <f t="shared" si="50"/>
        <v>1.0104878130651653</v>
      </c>
      <c r="O95" s="4">
        <f t="shared" si="51"/>
        <v>1.0077975635606811</v>
      </c>
      <c r="P95" s="4">
        <f t="shared" si="52"/>
        <v>0.94304597507061128</v>
      </c>
      <c r="Q95" s="4">
        <f t="shared" si="53"/>
        <v>1.1207378294072181</v>
      </c>
      <c r="R95" s="4">
        <f t="shared" si="54"/>
        <v>1.1884244077330153</v>
      </c>
    </row>
    <row r="96" spans="1:18" x14ac:dyDescent="0.25">
      <c r="A96" s="1">
        <v>1005</v>
      </c>
      <c r="B96" s="1">
        <v>2012</v>
      </c>
      <c r="C96" s="2">
        <v>7.2394832386635244E-5</v>
      </c>
      <c r="D96" s="2">
        <v>-1.9431175664067268E-2</v>
      </c>
      <c r="E96" s="2">
        <v>1.2309084413573146E-3</v>
      </c>
      <c r="F96" s="2">
        <v>6.7274570465087891E-3</v>
      </c>
      <c r="G96" s="2">
        <v>-1.1400415562093258E-2</v>
      </c>
      <c r="H96" s="2">
        <v>9.3355560675263405E-3</v>
      </c>
      <c r="I96" s="2">
        <v>2.07366943359375E-2</v>
      </c>
      <c r="K96" s="1">
        <v>2011</v>
      </c>
      <c r="L96" s="4">
        <f t="shared" si="48"/>
        <v>1.0009656597729606</v>
      </c>
      <c r="M96" s="4">
        <f t="shared" si="49"/>
        <v>0.90741454885277339</v>
      </c>
      <c r="N96" s="4">
        <f t="shared" si="50"/>
        <v>1.0119143264524144</v>
      </c>
      <c r="O96" s="4">
        <f t="shared" si="51"/>
        <v>1.0124743938676277</v>
      </c>
      <c r="P96" s="4">
        <f t="shared" si="52"/>
        <v>0.93057784665837018</v>
      </c>
      <c r="Q96" s="4">
        <f t="shared" si="53"/>
        <v>1.1325423447903511</v>
      </c>
      <c r="R96" s="4">
        <f t="shared" si="54"/>
        <v>1.2170318048904094</v>
      </c>
    </row>
    <row r="97" spans="1:18" x14ac:dyDescent="0.25">
      <c r="A97" s="1">
        <v>1005</v>
      </c>
      <c r="B97" s="1">
        <v>2013</v>
      </c>
      <c r="C97" s="2">
        <v>6.3559658883605152E-5</v>
      </c>
      <c r="D97" s="2">
        <v>-1.9431175664067268E-2</v>
      </c>
      <c r="E97" s="2">
        <v>1.0309341596439481E-3</v>
      </c>
      <c r="F97" s="2">
        <v>9.6797943115234375E-3</v>
      </c>
      <c r="G97" s="2">
        <v>-8.6568873375654221E-3</v>
      </c>
      <c r="H97" s="2">
        <v>8.1962309777736664E-3</v>
      </c>
      <c r="I97" s="2">
        <v>1.685333251953125E-2</v>
      </c>
      <c r="K97" s="1">
        <v>2012</v>
      </c>
      <c r="L97" s="4">
        <f t="shared" si="48"/>
        <v>1.0010381271372244</v>
      </c>
      <c r="M97" s="4">
        <f t="shared" si="49"/>
        <v>0.88995261968289896</v>
      </c>
      <c r="N97" s="4">
        <f t="shared" si="50"/>
        <v>1.013160667247113</v>
      </c>
      <c r="O97" s="4">
        <f t="shared" si="51"/>
        <v>1.0193087349550314</v>
      </c>
      <c r="P97" s="4">
        <f t="shared" si="52"/>
        <v>0.92002911669701981</v>
      </c>
      <c r="Q97" s="4">
        <f t="shared" si="53"/>
        <v>1.1431647632932322</v>
      </c>
      <c r="R97" s="4">
        <f t="shared" si="54"/>
        <v>1.2425325077751384</v>
      </c>
    </row>
    <row r="98" spans="1:18" x14ac:dyDescent="0.25">
      <c r="A98" s="1">
        <v>1005</v>
      </c>
      <c r="B98" s="1">
        <v>2014</v>
      </c>
      <c r="C98" s="2">
        <v>6.3073697674553841E-5</v>
      </c>
      <c r="D98" s="2">
        <v>-1.9431175664067268E-2</v>
      </c>
      <c r="E98" s="2">
        <v>5.6656607193872333E-4</v>
      </c>
      <c r="F98" s="2">
        <v>1.3732552528381348E-2</v>
      </c>
      <c r="G98" s="2">
        <v>-5.0689834170043468E-3</v>
      </c>
      <c r="H98" s="2">
        <v>8.1335650756955147E-3</v>
      </c>
      <c r="I98" s="2">
        <v>1.3201713562011719E-2</v>
      </c>
      <c r="K98" s="1">
        <v>2013</v>
      </c>
      <c r="L98" s="4">
        <f t="shared" si="48"/>
        <v>1.0011017548011696</v>
      </c>
      <c r="M98" s="4">
        <f t="shared" si="49"/>
        <v>0.87282672101938918</v>
      </c>
      <c r="N98" s="4">
        <f t="shared" si="50"/>
        <v>1.0142057077796192</v>
      </c>
      <c r="O98" s="4">
        <f t="shared" si="51"/>
        <v>1.0292233421131911</v>
      </c>
      <c r="P98" s="4">
        <f t="shared" si="52"/>
        <v>0.91209890329373466</v>
      </c>
      <c r="Q98" s="4">
        <f t="shared" si="53"/>
        <v>1.1525729087369343</v>
      </c>
      <c r="R98" s="4">
        <f t="shared" si="54"/>
        <v>1.2636507780526418</v>
      </c>
    </row>
    <row r="99" spans="1:18" x14ac:dyDescent="0.25">
      <c r="A99" s="1">
        <v>1005</v>
      </c>
      <c r="B99" s="1">
        <v>2015</v>
      </c>
      <c r="C99" s="2">
        <v>7.8664663305971771E-5</v>
      </c>
      <c r="D99" s="2">
        <v>-1.9431175664067268E-2</v>
      </c>
      <c r="E99" s="2">
        <v>1.1321117635816336E-3</v>
      </c>
      <c r="F99" s="2">
        <v>1.9097387790679932E-2</v>
      </c>
      <c r="G99" s="2">
        <v>8.7698857532814145E-4</v>
      </c>
      <c r="H99" s="2">
        <v>1.0144071653485298E-2</v>
      </c>
      <c r="I99" s="2">
        <v>9.2668533325195313E-3</v>
      </c>
      <c r="K99" s="1">
        <v>2014</v>
      </c>
      <c r="L99" s="4">
        <f t="shared" si="48"/>
        <v>1.0011648999819724</v>
      </c>
      <c r="M99" s="4">
        <f t="shared" si="49"/>
        <v>0.85603038642316354</v>
      </c>
      <c r="N99" s="4">
        <f t="shared" si="50"/>
        <v>1.0147804851329121</v>
      </c>
      <c r="O99" s="4">
        <f t="shared" si="51"/>
        <v>1.0434546984981306</v>
      </c>
      <c r="P99" s="4">
        <f t="shared" si="52"/>
        <v>0.90748718730887268</v>
      </c>
      <c r="Q99" s="4">
        <f t="shared" si="53"/>
        <v>1.1619856632286494</v>
      </c>
      <c r="R99" s="4">
        <f t="shared" si="54"/>
        <v>1.2804437376920383</v>
      </c>
    </row>
    <row r="100" spans="1:18" x14ac:dyDescent="0.25">
      <c r="A100" s="1">
        <v>1005</v>
      </c>
      <c r="B100" s="1">
        <v>2016</v>
      </c>
      <c r="C100" s="2">
        <v>9.3012909928802401E-5</v>
      </c>
      <c r="D100" s="2">
        <v>-1.9431175664067268E-2</v>
      </c>
      <c r="E100" s="2">
        <v>1.5557113802060485E-3</v>
      </c>
      <c r="F100" s="2">
        <v>2.5834023952484131E-2</v>
      </c>
      <c r="G100" s="2">
        <v>8.0515723675489426E-3</v>
      </c>
      <c r="H100" s="2">
        <v>1.1994325555860996E-2</v>
      </c>
      <c r="I100" s="2">
        <v>3.9434432983398438E-3</v>
      </c>
      <c r="K100" s="1">
        <v>2015</v>
      </c>
      <c r="L100" s="4">
        <f t="shared" si="48"/>
        <v>1.0012436593794936</v>
      </c>
      <c r="M100" s="4">
        <f t="shared" si="49"/>
        <v>0.83955727389275503</v>
      </c>
      <c r="N100" s="4">
        <f t="shared" si="50"/>
        <v>1.0159299806134885</v>
      </c>
      <c r="O100" s="4">
        <f t="shared" si="51"/>
        <v>1.0635734538983015</v>
      </c>
      <c r="P100" s="4">
        <f t="shared" si="52"/>
        <v>0.90828339228470223</v>
      </c>
      <c r="Q100" s="4">
        <f t="shared" si="53"/>
        <v>1.1738329171609667</v>
      </c>
      <c r="R100" s="4">
        <f t="shared" si="54"/>
        <v>1.2923645710088327</v>
      </c>
    </row>
    <row r="101" spans="1:18" x14ac:dyDescent="0.25">
      <c r="A101" s="1">
        <v>1005</v>
      </c>
      <c r="B101" s="1">
        <v>2017</v>
      </c>
      <c r="C101" s="2">
        <v>9.7196956630796194E-5</v>
      </c>
      <c r="D101" s="2">
        <v>-1.9431175664067268E-2</v>
      </c>
      <c r="E101" s="2">
        <v>1.3554602628573775E-3</v>
      </c>
      <c r="F101" s="2">
        <v>3.3670544624328613E-2</v>
      </c>
      <c r="G101" s="2">
        <v>1.5692025423049927E-2</v>
      </c>
      <c r="H101" s="2">
        <v>1.253387238830328E-2</v>
      </c>
      <c r="I101" s="2">
        <v>-3.1585693359375E-3</v>
      </c>
      <c r="K101" s="1">
        <v>2016</v>
      </c>
      <c r="L101" s="4">
        <f t="shared" si="48"/>
        <v>1.0013367922970149</v>
      </c>
      <c r="M101" s="4">
        <f t="shared" si="49"/>
        <v>0.82340116346968217</v>
      </c>
      <c r="N101" s="4">
        <f t="shared" si="50"/>
        <v>1.0175117044797186</v>
      </c>
      <c r="O101" s="4">
        <f t="shared" si="51"/>
        <v>1.0914078248542507</v>
      </c>
      <c r="P101" s="4">
        <f t="shared" si="52"/>
        <v>0.91562602193775666</v>
      </c>
      <c r="Q101" s="4">
        <f t="shared" si="53"/>
        <v>1.1879970259755572</v>
      </c>
      <c r="R101" s="4">
        <f t="shared" si="54"/>
        <v>1.2974709992531133</v>
      </c>
    </row>
    <row r="102" spans="1:18" x14ac:dyDescent="0.25">
      <c r="A102" s="1">
        <v>1005</v>
      </c>
      <c r="B102" s="1">
        <v>2018</v>
      </c>
      <c r="C102" s="2">
        <v>9.0893969172611833E-5</v>
      </c>
      <c r="D102" s="2">
        <v>-1.9431175664067268E-2</v>
      </c>
      <c r="E102" s="2">
        <v>1.2629204429686069E-3</v>
      </c>
      <c r="F102" s="2">
        <v>4.1817903518676758E-2</v>
      </c>
      <c r="G102" s="2">
        <v>2.3740543052554131E-2</v>
      </c>
      <c r="H102" s="2">
        <v>1.1721081100404263E-2</v>
      </c>
      <c r="I102" s="2">
        <v>-1.2019157409667969E-2</v>
      </c>
      <c r="K102" s="1">
        <v>2017</v>
      </c>
      <c r="L102" s="4">
        <f t="shared" si="48"/>
        <v>1.0014341239158804</v>
      </c>
      <c r="M102" s="4">
        <f t="shared" si="49"/>
        <v>0.8075559548899014</v>
      </c>
      <c r="N102" s="4">
        <f t="shared" si="50"/>
        <v>1.0188918363077519</v>
      </c>
      <c r="O102" s="4">
        <f t="shared" si="51"/>
        <v>1.1287817907617066</v>
      </c>
      <c r="P102" s="4">
        <f t="shared" si="52"/>
        <v>0.9301073724565756</v>
      </c>
      <c r="Q102" s="4">
        <f t="shared" si="53"/>
        <v>1.2029809361444936</v>
      </c>
      <c r="R102" s="4">
        <f t="shared" si="54"/>
        <v>1.2933793124805364</v>
      </c>
    </row>
    <row r="103" spans="1:18" x14ac:dyDescent="0.25">
      <c r="A103" s="1">
        <v>1005</v>
      </c>
      <c r="B103" s="1">
        <v>2019</v>
      </c>
      <c r="C103" s="2">
        <v>8.0222001997753978E-5</v>
      </c>
      <c r="D103" s="2">
        <v>-1.9431175664067268E-2</v>
      </c>
      <c r="E103" s="2">
        <v>1.173687051050365E-3</v>
      </c>
      <c r="F103" s="2">
        <v>4.893377423286438E-2</v>
      </c>
      <c r="G103" s="2">
        <v>3.0756507068872452E-2</v>
      </c>
      <c r="H103" s="2">
        <v>1.0344895534217358E-2</v>
      </c>
      <c r="I103" s="2">
        <v>-2.0411491394042969E-2</v>
      </c>
      <c r="K103" s="1">
        <v>2018</v>
      </c>
      <c r="L103" s="4">
        <f t="shared" si="48"/>
        <v>1.0015251523751743</v>
      </c>
      <c r="M103" s="4">
        <f t="shared" si="49"/>
        <v>0.79201566528045442</v>
      </c>
      <c r="N103" s="4">
        <f t="shared" si="50"/>
        <v>1.020179428529129</v>
      </c>
      <c r="O103" s="4">
        <f t="shared" si="51"/>
        <v>1.1769859527841153</v>
      </c>
      <c r="P103" s="4">
        <f t="shared" si="52"/>
        <v>0.9524528236424098</v>
      </c>
      <c r="Q103" s="4">
        <f t="shared" si="53"/>
        <v>1.2171641320761666</v>
      </c>
      <c r="R103" s="4">
        <f t="shared" si="54"/>
        <v>1.2779270306566726</v>
      </c>
    </row>
    <row r="104" spans="1:18" x14ac:dyDescent="0.25">
      <c r="A104" s="1">
        <v>1005</v>
      </c>
      <c r="B104" s="1">
        <v>2020</v>
      </c>
      <c r="C104" s="2">
        <v>8.3485370851121843E-5</v>
      </c>
      <c r="D104" s="2">
        <v>-1.9431175664067268E-2</v>
      </c>
      <c r="E104" s="2">
        <v>8.8474835501983762E-4</v>
      </c>
      <c r="F104" s="2">
        <v>5.342411994934082E-2</v>
      </c>
      <c r="G104" s="2">
        <v>3.496117889881134E-2</v>
      </c>
      <c r="H104" s="2">
        <v>1.0765718296170235E-2</v>
      </c>
      <c r="I104" s="2">
        <v>-2.4195671081542969E-2</v>
      </c>
      <c r="K104" s="1">
        <v>2019</v>
      </c>
      <c r="L104" s="4">
        <f t="shared" si="48"/>
        <v>1.0016054999507276</v>
      </c>
      <c r="M104" s="4">
        <f t="shared" si="49"/>
        <v>0.77677442690044007</v>
      </c>
      <c r="N104" s="4">
        <f t="shared" si="50"/>
        <v>1.0213775028587722</v>
      </c>
      <c r="O104" s="4">
        <f t="shared" si="51"/>
        <v>1.236012741546477</v>
      </c>
      <c r="P104" s="4">
        <f t="shared" si="52"/>
        <v>0.98220209233735079</v>
      </c>
      <c r="Q104" s="4">
        <f t="shared" si="53"/>
        <v>1.229820921579136</v>
      </c>
      <c r="R104" s="4">
        <f t="shared" si="54"/>
        <v>1.252107042738845</v>
      </c>
    </row>
    <row r="105" spans="1:18" x14ac:dyDescent="0.25">
      <c r="A105" s="1">
        <v>1005</v>
      </c>
      <c r="B105" s="1">
        <v>2021</v>
      </c>
      <c r="C105" s="2">
        <v>6.4624400692991912E-5</v>
      </c>
      <c r="D105" s="2">
        <v>-1.9431175664067268E-2</v>
      </c>
      <c r="E105" s="2">
        <v>7.3375314241275191E-4</v>
      </c>
      <c r="F105" s="2">
        <v>5.408613383769989E-2</v>
      </c>
      <c r="G105" s="2">
        <v>3.5453334450721741E-2</v>
      </c>
      <c r="H105" s="2">
        <v>8.3335330709815025E-3</v>
      </c>
      <c r="I105" s="2">
        <v>-2.7120590209960938E-2</v>
      </c>
      <c r="K105" s="1">
        <v>2020</v>
      </c>
      <c r="L105" s="4">
        <f t="shared" si="48"/>
        <v>1.0016891228479332</v>
      </c>
      <c r="M105" s="4">
        <f t="shared" si="49"/>
        <v>0.76182648492545846</v>
      </c>
      <c r="N105" s="4">
        <f t="shared" si="50"/>
        <v>1.0222815647989645</v>
      </c>
      <c r="O105" s="4">
        <f t="shared" si="51"/>
        <v>1.3038413443073149</v>
      </c>
      <c r="P105" s="4">
        <f t="shared" si="52"/>
        <v>1.0171483572630158</v>
      </c>
      <c r="Q105" s="4">
        <f t="shared" si="53"/>
        <v>1.2431323521647439</v>
      </c>
      <c r="R105" s="4">
        <f t="shared" si="54"/>
        <v>1.2221750452019016</v>
      </c>
    </row>
    <row r="106" spans="1:18" x14ac:dyDescent="0.25">
      <c r="A106" s="1">
        <v>1005</v>
      </c>
      <c r="B106" s="1">
        <v>2022</v>
      </c>
      <c r="C106" s="2">
        <v>1.9643007544800639E-4</v>
      </c>
      <c r="D106" s="2">
        <v>-1.9431175664067268E-2</v>
      </c>
      <c r="E106" s="2">
        <v>6.2020419863983989E-4</v>
      </c>
      <c r="F106" s="2">
        <v>5.0729900598526001E-2</v>
      </c>
      <c r="G106" s="2">
        <v>3.2115358859300613E-2</v>
      </c>
      <c r="H106" s="2">
        <v>2.53303162753582E-2</v>
      </c>
      <c r="I106" s="2">
        <v>-6.7844390869140625E-3</v>
      </c>
      <c r="K106" s="1">
        <v>2021</v>
      </c>
      <c r="L106" s="4">
        <f t="shared" si="48"/>
        <v>1.0017538584989067</v>
      </c>
      <c r="M106" s="4">
        <f t="shared" si="49"/>
        <v>0.7471661952746903</v>
      </c>
      <c r="N106" s="4">
        <f t="shared" si="50"/>
        <v>1.0230319423718508</v>
      </c>
      <c r="O106" s="4">
        <f t="shared" si="51"/>
        <v>1.376303003723824</v>
      </c>
      <c r="P106" s="4">
        <f t="shared" si="52"/>
        <v>1.0538565267506488</v>
      </c>
      <c r="Q106" s="4">
        <f t="shared" si="53"/>
        <v>1.2535353232798325</v>
      </c>
      <c r="R106" s="4">
        <f t="shared" si="54"/>
        <v>1.1894743717445384</v>
      </c>
    </row>
    <row r="107" spans="1:18" x14ac:dyDescent="0.25">
      <c r="A107" s="1">
        <v>1005</v>
      </c>
      <c r="B107" s="1">
        <v>2023</v>
      </c>
      <c r="C107" s="2">
        <v>1.0115792974829674E-4</v>
      </c>
      <c r="D107" s="2">
        <v>-1.9431175664067268E-2</v>
      </c>
      <c r="E107" s="2">
        <v>7.6349894516170025E-4</v>
      </c>
      <c r="F107" s="2">
        <v>4.4285088777542114E-2</v>
      </c>
      <c r="G107" s="2">
        <v>2.5718569755554199E-2</v>
      </c>
      <c r="H107" s="2">
        <v>1.3044653460383415E-2</v>
      </c>
      <c r="I107" s="2">
        <v>-1.2673377990722656E-2</v>
      </c>
      <c r="K107" s="1">
        <v>2022</v>
      </c>
      <c r="L107" s="4">
        <f t="shared" si="48"/>
        <v>1.0019506524124009</v>
      </c>
      <c r="M107" s="4">
        <f t="shared" si="49"/>
        <v>0.73278802247979047</v>
      </c>
      <c r="N107" s="4">
        <f t="shared" si="50"/>
        <v>1.023666627874815</v>
      </c>
      <c r="O107" s="4">
        <f t="shared" si="51"/>
        <v>1.4479240226806596</v>
      </c>
      <c r="P107" s="4">
        <f t="shared" si="52"/>
        <v>1.0882508440853422</v>
      </c>
      <c r="Q107" s="4">
        <f t="shared" si="53"/>
        <v>1.2856933363718805</v>
      </c>
      <c r="R107" s="4">
        <f t="shared" si="54"/>
        <v>1.1814317684492039</v>
      </c>
    </row>
    <row r="108" spans="1:18" x14ac:dyDescent="0.25">
      <c r="A108" s="1"/>
      <c r="B108" s="1"/>
      <c r="K108" s="1">
        <v>2023</v>
      </c>
      <c r="L108" s="4">
        <f t="shared" si="48"/>
        <v>1.0020520127927257</v>
      </c>
      <c r="M108" s="4">
        <f t="shared" si="49"/>
        <v>0.71868653759479262</v>
      </c>
      <c r="N108" s="4">
        <f t="shared" si="50"/>
        <v>1.0244484947046635</v>
      </c>
      <c r="O108" s="4">
        <f t="shared" si="51"/>
        <v>1.5134864714294261</v>
      </c>
      <c r="P108" s="4">
        <f t="shared" si="52"/>
        <v>1.116602113666519</v>
      </c>
      <c r="Q108" s="4">
        <f t="shared" si="53"/>
        <v>1.3025746263095666</v>
      </c>
      <c r="R108" s="4">
        <f t="shared" si="54"/>
        <v>1.166553515079876</v>
      </c>
    </row>
    <row r="109" spans="1:18" x14ac:dyDescent="0.25">
      <c r="B109" s="1" t="s">
        <v>10</v>
      </c>
      <c r="C109" s="2">
        <f>AVERAGE(C91:C107)</f>
        <v>1.2058295824852608E-4</v>
      </c>
      <c r="D109" s="2">
        <f t="shared" ref="D109:I109" si="55">AVERAGE(D91:D107)</f>
        <v>-1.9431175664067268E-2</v>
      </c>
      <c r="E109" s="2">
        <f t="shared" si="55"/>
        <v>1.4208478729843216E-3</v>
      </c>
      <c r="F109" s="2">
        <f t="shared" si="55"/>
        <v>2.4377406520002028E-2</v>
      </c>
      <c r="G109" s="2">
        <f t="shared" si="55"/>
        <v>6.4876615788842388E-3</v>
      </c>
      <c r="H109" s="2">
        <f t="shared" si="55"/>
        <v>1.5549575745621148E-2</v>
      </c>
      <c r="I109" s="2">
        <f t="shared" si="55"/>
        <v>9.0619816499597893E-3</v>
      </c>
      <c r="K109" s="2" t="s">
        <v>11</v>
      </c>
      <c r="L109" s="4">
        <f>AVERAGE(L91:L108)</f>
        <v>1.0011789250211074</v>
      </c>
      <c r="M109" s="4">
        <f>AVERAGE(M91:M108)</f>
        <v>0.8520681999236801</v>
      </c>
      <c r="N109" s="4">
        <f t="shared" ref="N109:R109" si="56">AVERAGE(N91:N108)</f>
        <v>1.0149516091666013</v>
      </c>
      <c r="O109" s="4">
        <f t="shared" si="56"/>
        <v>1.1365905315058789</v>
      </c>
      <c r="P109" s="4">
        <f t="shared" si="56"/>
        <v>0.9716355764060205</v>
      </c>
      <c r="Q109" s="4">
        <f t="shared" si="56"/>
        <v>1.1669306761051905</v>
      </c>
      <c r="R109" s="4">
        <f t="shared" si="56"/>
        <v>1.2033481800127868</v>
      </c>
    </row>
    <row r="110" spans="1:18" x14ac:dyDescent="0.25">
      <c r="B110" s="1"/>
      <c r="C110" s="15">
        <f t="shared" ref="C110:I110" si="57">C109-L110</f>
        <v>-3.618524750670371E-18</v>
      </c>
      <c r="D110" s="15">
        <f t="shared" si="57"/>
        <v>4.163336342344337E-17</v>
      </c>
      <c r="E110" s="15">
        <f t="shared" si="57"/>
        <v>2.3852447794681098E-18</v>
      </c>
      <c r="F110" s="15">
        <f t="shared" si="57"/>
        <v>0</v>
      </c>
      <c r="G110" s="15">
        <f t="shared" si="57"/>
        <v>1.0408340855860843E-17</v>
      </c>
      <c r="H110" s="15">
        <f t="shared" si="57"/>
        <v>-3.9898639947466563E-17</v>
      </c>
      <c r="I110" s="15">
        <f t="shared" si="57"/>
        <v>2.9490299091605721E-17</v>
      </c>
      <c r="K110" s="2" t="s">
        <v>12</v>
      </c>
      <c r="L110" s="2">
        <f>LN(L108/L91)/17</f>
        <v>1.205829582485297E-4</v>
      </c>
      <c r="M110" s="2">
        <f>LN(M108/M91)/17</f>
        <v>-1.943117566406731E-2</v>
      </c>
      <c r="N110" s="2">
        <f t="shared" ref="N110:Q110" si="58">LN(N108/N91)/17</f>
        <v>1.4208478729843192E-3</v>
      </c>
      <c r="O110" s="2">
        <f t="shared" si="58"/>
        <v>2.4377406520002018E-2</v>
      </c>
      <c r="P110" s="2">
        <f t="shared" si="58"/>
        <v>6.4876615788842283E-3</v>
      </c>
      <c r="Q110" s="2">
        <f t="shared" si="58"/>
        <v>1.5549575745621188E-2</v>
      </c>
      <c r="R110" s="2">
        <f>LN(R108/R91)/17</f>
        <v>9.0619816499597598E-3</v>
      </c>
    </row>
    <row r="111" spans="1:18" x14ac:dyDescent="0.25">
      <c r="A111" s="1"/>
      <c r="B111" s="1"/>
      <c r="K111" s="2" t="s">
        <v>13</v>
      </c>
      <c r="L111" s="2">
        <f>LN(L108/L109)</f>
        <v>8.7167965552096627E-4</v>
      </c>
      <c r="M111" s="2">
        <f>LN(M108/M109)</f>
        <v>-0.17024127779152359</v>
      </c>
      <c r="N111" s="2">
        <f t="shared" ref="N111:R111" si="59">LN(N108/N109)</f>
        <v>9.3134781814346989E-3</v>
      </c>
      <c r="O111" s="2">
        <f t="shared" si="59"/>
        <v>0.28638289153592333</v>
      </c>
      <c r="P111" s="2">
        <f t="shared" si="59"/>
        <v>0.13906471305631046</v>
      </c>
      <c r="Q111" s="2">
        <f t="shared" si="59"/>
        <v>0.10996583964443375</v>
      </c>
      <c r="R111" s="2">
        <f t="shared" si="59"/>
        <v>-3.1054133512016524E-2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1.2777865049429238E-4</v>
      </c>
      <c r="D113" s="2">
        <v>-1.9431175664067268E-2</v>
      </c>
      <c r="E113" s="2">
        <v>7.4480194598436356E-3</v>
      </c>
      <c r="F113" s="2">
        <v>2.5019645690917969E-3</v>
      </c>
      <c r="G113" s="2">
        <v>-9.3534132465720177E-3</v>
      </c>
      <c r="H113" s="2">
        <v>1.6477484256029129E-2</v>
      </c>
      <c r="I113" s="2">
        <v>2.5831222534179688E-2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2.469473984092474E-4</v>
      </c>
      <c r="D114" s="2">
        <v>-1.9431175664067268E-2</v>
      </c>
      <c r="E114" s="2">
        <v>1.0796601884067059E-2</v>
      </c>
      <c r="F114" s="2">
        <v>3.4245848655700684E-3</v>
      </c>
      <c r="G114" s="2">
        <v>-4.9630412831902504E-3</v>
      </c>
      <c r="H114" s="2">
        <v>3.1844690442085266E-2</v>
      </c>
      <c r="I114" s="2">
        <v>3.6808013916015625E-2</v>
      </c>
      <c r="K114" s="1">
        <v>2007</v>
      </c>
      <c r="L114" s="4">
        <f t="shared" ref="L114:L130" si="60">L113*EXP(C113)</f>
        <v>1.0001277868145337</v>
      </c>
      <c r="M114" s="4">
        <f t="shared" ref="M114:M130" si="61">M113*EXP(D113)</f>
        <v>0.9807563927733457</v>
      </c>
      <c r="N114" s="4">
        <f t="shared" ref="N114:N130" si="62">N113*EXP(E113)</f>
        <v>1.0074758249458471</v>
      </c>
      <c r="O114" s="4">
        <f t="shared" ref="O114:O130" si="63">O113*EXP(F113)</f>
        <v>1.0025050970943885</v>
      </c>
      <c r="P114" s="4">
        <f t="shared" ref="P114:P130" si="64">P113*EXP(G113)</f>
        <v>0.9906901938587761</v>
      </c>
      <c r="Q114" s="4">
        <f t="shared" ref="Q114:Q130" si="65">Q113*EXP(H113)</f>
        <v>1.016613986708121</v>
      </c>
      <c r="R114" s="4">
        <f t="shared" ref="R114:R130" si="66">R113*EXP(I113)</f>
        <v>1.0261677398663571</v>
      </c>
    </row>
    <row r="115" spans="1:18" x14ac:dyDescent="0.25">
      <c r="A115" s="1">
        <v>1006</v>
      </c>
      <c r="B115" s="1">
        <v>2009</v>
      </c>
      <c r="C115" s="2">
        <v>1.1627577623585239E-4</v>
      </c>
      <c r="D115" s="2">
        <v>-1.9431175664067268E-2</v>
      </c>
      <c r="E115" s="2">
        <v>1.1553911492228508E-2</v>
      </c>
      <c r="F115" s="2">
        <v>4.67681884765625E-3</v>
      </c>
      <c r="G115" s="2">
        <v>-3.0841694679111242E-3</v>
      </c>
      <c r="H115" s="2">
        <v>1.4994150958955288E-2</v>
      </c>
      <c r="I115" s="2">
        <v>1.8077850341796875E-2</v>
      </c>
      <c r="K115" s="1">
        <v>2008</v>
      </c>
      <c r="L115" s="4">
        <f t="shared" si="60"/>
        <v>1.00037479626748</v>
      </c>
      <c r="M115" s="4">
        <f t="shared" si="61"/>
        <v>0.96188310196578519</v>
      </c>
      <c r="N115" s="4">
        <f t="shared" si="62"/>
        <v>1.018412071251116</v>
      </c>
      <c r="O115" s="4">
        <f t="shared" si="63"/>
        <v>1.0059441461742362</v>
      </c>
      <c r="P115" s="4">
        <f t="shared" si="64"/>
        <v>0.98578553859859908</v>
      </c>
      <c r="Q115" s="4">
        <f t="shared" si="65"/>
        <v>1.0495087260196081</v>
      </c>
      <c r="R115" s="4">
        <f t="shared" si="66"/>
        <v>1.0646426856666154</v>
      </c>
    </row>
    <row r="116" spans="1:18" x14ac:dyDescent="0.25">
      <c r="A116" s="1">
        <v>1006</v>
      </c>
      <c r="B116" s="1">
        <v>2010</v>
      </c>
      <c r="C116" s="2">
        <v>2.0080218382645398E-4</v>
      </c>
      <c r="D116" s="2">
        <v>-1.9431175664067268E-2</v>
      </c>
      <c r="E116" s="2">
        <v>5.1504471339285374E-3</v>
      </c>
      <c r="F116" s="2">
        <v>6.3669681549072266E-3</v>
      </c>
      <c r="G116" s="2">
        <v>-7.7129583805799484E-3</v>
      </c>
      <c r="H116" s="2">
        <v>2.5894112884998322E-2</v>
      </c>
      <c r="I116" s="2">
        <v>3.360748291015625E-2</v>
      </c>
      <c r="K116" s="1">
        <v>2009</v>
      </c>
      <c r="L116" s="4">
        <f t="shared" si="60"/>
        <v>1.0004911223862667</v>
      </c>
      <c r="M116" s="4">
        <f t="shared" si="61"/>
        <v>0.9433730013535998</v>
      </c>
      <c r="N116" s="4">
        <f t="shared" si="62"/>
        <v>1.0302469521122382</v>
      </c>
      <c r="O116" s="4">
        <f t="shared" si="63"/>
        <v>1.01065978321156</v>
      </c>
      <c r="P116" s="4">
        <f t="shared" si="64"/>
        <v>0.98274989256822676</v>
      </c>
      <c r="Q116" s="4">
        <f t="shared" si="65"/>
        <v>1.065363787835957</v>
      </c>
      <c r="R116" s="4">
        <f t="shared" si="66"/>
        <v>1.0840641571101102</v>
      </c>
    </row>
    <row r="117" spans="1:18" x14ac:dyDescent="0.25">
      <c r="A117" s="1">
        <v>1006</v>
      </c>
      <c r="B117" s="1">
        <v>2011</v>
      </c>
      <c r="C117" s="2">
        <v>8.1062826211564243E-5</v>
      </c>
      <c r="D117" s="2">
        <v>-1.9431175664067268E-2</v>
      </c>
      <c r="E117" s="2">
        <v>4.0806904435157776E-3</v>
      </c>
      <c r="F117" s="2">
        <v>8.6314678192138672E-3</v>
      </c>
      <c r="G117" s="2">
        <v>-6.637954618781805E-3</v>
      </c>
      <c r="H117" s="2">
        <v>1.0453322902321815E-2</v>
      </c>
      <c r="I117" s="2">
        <v>1.7090797424316406E-2</v>
      </c>
      <c r="K117" s="1">
        <v>2010</v>
      </c>
      <c r="L117" s="4">
        <f t="shared" si="60"/>
        <v>1.0006920433605508</v>
      </c>
      <c r="M117" s="4">
        <f t="shared" si="61"/>
        <v>0.92521910184732115</v>
      </c>
      <c r="N117" s="4">
        <f t="shared" si="62"/>
        <v>1.0355668727989402</v>
      </c>
      <c r="O117" s="4">
        <f t="shared" si="63"/>
        <v>1.0171151506186233</v>
      </c>
      <c r="P117" s="4">
        <f t="shared" si="64"/>
        <v>0.97519914029996768</v>
      </c>
      <c r="Q117" s="4">
        <f t="shared" si="65"/>
        <v>1.0933107068309076</v>
      </c>
      <c r="R117" s="4">
        <f t="shared" si="66"/>
        <v>1.1211159461069882</v>
      </c>
    </row>
    <row r="118" spans="1:18" x14ac:dyDescent="0.25">
      <c r="A118" s="1">
        <v>1006</v>
      </c>
      <c r="B118" s="1">
        <v>2012</v>
      </c>
      <c r="C118" s="2">
        <v>7.5512936746235937E-5</v>
      </c>
      <c r="D118" s="2">
        <v>-1.9431175664067268E-2</v>
      </c>
      <c r="E118" s="2">
        <v>2.9562590643763542E-3</v>
      </c>
      <c r="F118" s="2">
        <v>1.1634230613708496E-2</v>
      </c>
      <c r="G118" s="2">
        <v>-4.7651729546487331E-3</v>
      </c>
      <c r="H118" s="2">
        <v>9.7376452758908272E-3</v>
      </c>
      <c r="I118" s="2">
        <v>1.4502525329589844E-2</v>
      </c>
      <c r="K118" s="1">
        <v>2011</v>
      </c>
      <c r="L118" s="4">
        <f t="shared" si="60"/>
        <v>1.0007731655737067</v>
      </c>
      <c r="M118" s="4">
        <f t="shared" si="61"/>
        <v>0.90741454885277339</v>
      </c>
      <c r="N118" s="4">
        <f t="shared" si="62"/>
        <v>1.0398013345281163</v>
      </c>
      <c r="O118" s="4">
        <f t="shared" si="63"/>
        <v>1.0259323452337523</v>
      </c>
      <c r="P118" s="4">
        <f t="shared" si="64"/>
        <v>0.96874725003027495</v>
      </c>
      <c r="Q118" s="4">
        <f t="shared" si="65"/>
        <v>1.1047993794687541</v>
      </c>
      <c r="R118" s="4">
        <f t="shared" si="66"/>
        <v>1.1404413848064285</v>
      </c>
    </row>
    <row r="119" spans="1:18" x14ac:dyDescent="0.25">
      <c r="A119" s="1">
        <v>1006</v>
      </c>
      <c r="B119" s="1">
        <v>2013</v>
      </c>
      <c r="C119" s="2">
        <v>4.6072385885054246E-5</v>
      </c>
      <c r="D119" s="2">
        <v>-1.9431175664067268E-2</v>
      </c>
      <c r="E119" s="2">
        <v>5.22189075127244E-3</v>
      </c>
      <c r="F119" s="2">
        <v>1.5561163425445557E-2</v>
      </c>
      <c r="G119" s="2">
        <v>1.3979509240016341E-3</v>
      </c>
      <c r="H119" s="2">
        <v>5.9411884285509586E-3</v>
      </c>
      <c r="I119" s="2">
        <v>4.543304443359375E-3</v>
      </c>
      <c r="K119" s="1">
        <v>2012</v>
      </c>
      <c r="L119" s="4">
        <f t="shared" si="60"/>
        <v>1.0008487397478338</v>
      </c>
      <c r="M119" s="4">
        <f t="shared" si="61"/>
        <v>0.88995261968289896</v>
      </c>
      <c r="N119" s="4">
        <f t="shared" si="62"/>
        <v>1.0428798047842498</v>
      </c>
      <c r="O119" s="4">
        <f t="shared" si="63"/>
        <v>1.0379379814840737</v>
      </c>
      <c r="P119" s="4">
        <f t="shared" si="64"/>
        <v>0.96414198299576592</v>
      </c>
      <c r="Q119" s="4">
        <f t="shared" si="65"/>
        <v>1.1156100738566808</v>
      </c>
      <c r="R119" s="4">
        <f t="shared" si="66"/>
        <v>1.157101177414531</v>
      </c>
    </row>
    <row r="120" spans="1:18" x14ac:dyDescent="0.25">
      <c r="A120" s="1">
        <v>1006</v>
      </c>
      <c r="B120" s="1">
        <v>2014</v>
      </c>
      <c r="C120" s="2">
        <v>7.8196433605626225E-5</v>
      </c>
      <c r="D120" s="2">
        <v>-1.9431175664067268E-2</v>
      </c>
      <c r="E120" s="2">
        <v>2.2933799773454666E-3</v>
      </c>
      <c r="F120" s="2">
        <v>2.0599842071533203E-2</v>
      </c>
      <c r="G120" s="2">
        <v>3.5402427893131971E-3</v>
      </c>
      <c r="H120" s="2">
        <v>1.0083692148327827E-2</v>
      </c>
      <c r="I120" s="2">
        <v>6.5441131591796875E-3</v>
      </c>
      <c r="K120" s="1">
        <v>2013</v>
      </c>
      <c r="L120" s="4">
        <f t="shared" si="60"/>
        <v>1.0008948522994334</v>
      </c>
      <c r="M120" s="4">
        <f t="shared" si="61"/>
        <v>0.87282672101938918</v>
      </c>
      <c r="N120" s="4">
        <f t="shared" si="62"/>
        <v>1.0483398526712144</v>
      </c>
      <c r="O120" s="4">
        <f t="shared" si="63"/>
        <v>1.0542158266722543</v>
      </c>
      <c r="P120" s="4">
        <f t="shared" si="64"/>
        <v>0.96549074870624518</v>
      </c>
      <c r="Q120" s="4">
        <f t="shared" si="65"/>
        <v>1.1222578518147206</v>
      </c>
      <c r="R120" s="4">
        <f t="shared" si="66"/>
        <v>1.162370200660231</v>
      </c>
    </row>
    <row r="121" spans="1:18" x14ac:dyDescent="0.25">
      <c r="A121" s="1">
        <v>1006</v>
      </c>
      <c r="B121" s="1">
        <v>2015</v>
      </c>
      <c r="C121" s="2">
        <v>5.0505455874372274E-5</v>
      </c>
      <c r="D121" s="2">
        <v>-1.9431175664067268E-2</v>
      </c>
      <c r="E121" s="2">
        <v>2.5374845135957003E-3</v>
      </c>
      <c r="F121" s="2">
        <v>2.6900947093963623E-2</v>
      </c>
      <c r="G121" s="2">
        <v>1.0057761333882809E-2</v>
      </c>
      <c r="H121" s="2">
        <v>6.5128477290272713E-3</v>
      </c>
      <c r="I121" s="2">
        <v>-3.5457611083984375E-3</v>
      </c>
      <c r="K121" s="1">
        <v>2014</v>
      </c>
      <c r="L121" s="4">
        <f t="shared" si="60"/>
        <v>1.0009731217674542</v>
      </c>
      <c r="M121" s="4">
        <f t="shared" si="61"/>
        <v>0.85603038642316354</v>
      </c>
      <c r="N121" s="4">
        <f t="shared" si="62"/>
        <v>1.0507468533273523</v>
      </c>
      <c r="O121" s="4">
        <f t="shared" si="63"/>
        <v>1.0761577301628793</v>
      </c>
      <c r="P121" s="4">
        <f t="shared" si="64"/>
        <v>0.96891487791556463</v>
      </c>
      <c r="Q121" s="4">
        <f t="shared" si="65"/>
        <v>1.1336316028311513</v>
      </c>
      <c r="R121" s="4">
        <f t="shared" si="66"/>
        <v>1.1700018266626733</v>
      </c>
    </row>
    <row r="122" spans="1:18" x14ac:dyDescent="0.25">
      <c r="A122" s="1">
        <v>1006</v>
      </c>
      <c r="B122" s="1">
        <v>2016</v>
      </c>
      <c r="C122" s="2">
        <v>6.6924811108037829E-5</v>
      </c>
      <c r="D122" s="2">
        <v>-1.9431175664067268E-2</v>
      </c>
      <c r="E122" s="2">
        <v>1.7615233082324266E-3</v>
      </c>
      <c r="F122" s="2">
        <v>3.4510672092437744E-2</v>
      </c>
      <c r="G122" s="2">
        <v>1.6907945275306702E-2</v>
      </c>
      <c r="H122" s="2">
        <v>8.6301788687705994E-3</v>
      </c>
      <c r="I122" s="2">
        <v>-8.27789306640625E-3</v>
      </c>
      <c r="K122" s="1">
        <v>2015</v>
      </c>
      <c r="L122" s="4">
        <f t="shared" si="60"/>
        <v>1.0010236776479502</v>
      </c>
      <c r="M122" s="4">
        <f t="shared" si="61"/>
        <v>0.83955727389275503</v>
      </c>
      <c r="N122" s="4">
        <f t="shared" si="62"/>
        <v>1.0534164928474039</v>
      </c>
      <c r="O122" s="4">
        <f t="shared" si="63"/>
        <v>1.1055002942241394</v>
      </c>
      <c r="P122" s="4">
        <f t="shared" si="64"/>
        <v>0.97870916424312504</v>
      </c>
      <c r="Q122" s="4">
        <f t="shared" si="65"/>
        <v>1.1410388678528651</v>
      </c>
      <c r="R122" s="4">
        <f t="shared" si="66"/>
        <v>1.1658606258820152</v>
      </c>
    </row>
    <row r="123" spans="1:18" x14ac:dyDescent="0.25">
      <c r="A123" s="1">
        <v>1006</v>
      </c>
      <c r="B123" s="1">
        <v>2017</v>
      </c>
      <c r="C123" s="2">
        <v>3.9516875403933227E-5</v>
      </c>
      <c r="D123" s="2">
        <v>-1.9431175664067268E-2</v>
      </c>
      <c r="E123" s="2">
        <v>1.1515626683831215E-3</v>
      </c>
      <c r="F123" s="2">
        <v>4.3277859687805176E-2</v>
      </c>
      <c r="G123" s="2">
        <v>2.5037763640284538E-2</v>
      </c>
      <c r="H123" s="2">
        <v>5.0958329811692238E-3</v>
      </c>
      <c r="I123" s="2">
        <v>-1.9941329956054688E-2</v>
      </c>
      <c r="K123" s="1">
        <v>2016</v>
      </c>
      <c r="L123" s="4">
        <f t="shared" si="60"/>
        <v>1.0010906732102993</v>
      </c>
      <c r="M123" s="4">
        <f t="shared" si="61"/>
        <v>0.82340116346968217</v>
      </c>
      <c r="N123" s="4">
        <f t="shared" si="62"/>
        <v>1.0552737458698263</v>
      </c>
      <c r="O123" s="4">
        <f t="shared" si="63"/>
        <v>1.14431780912207</v>
      </c>
      <c r="P123" s="4">
        <f t="shared" si="64"/>
        <v>0.99539781303743502</v>
      </c>
      <c r="Q123" s="4">
        <f t="shared" si="65"/>
        <v>1.1509288521617029</v>
      </c>
      <c r="R123" s="4">
        <f t="shared" si="66"/>
        <v>1.156249590733003</v>
      </c>
    </row>
    <row r="124" spans="1:18" x14ac:dyDescent="0.25">
      <c r="A124" s="1">
        <v>1006</v>
      </c>
      <c r="B124" s="1">
        <v>2018</v>
      </c>
      <c r="C124" s="2">
        <v>3.6233643186278641E-5</v>
      </c>
      <c r="D124" s="2">
        <v>-1.9431175664067268E-2</v>
      </c>
      <c r="E124" s="2">
        <v>-3.4750800114125013E-3</v>
      </c>
      <c r="F124" s="2">
        <v>5.2751123905181885E-2</v>
      </c>
      <c r="G124" s="2">
        <v>2.9881101101636887E-2</v>
      </c>
      <c r="H124" s="2">
        <v>4.6724495477974415E-3</v>
      </c>
      <c r="I124" s="2">
        <v>-2.5209426879882813E-2</v>
      </c>
      <c r="K124" s="1">
        <v>2017</v>
      </c>
      <c r="L124" s="4">
        <f t="shared" si="60"/>
        <v>1.0011302339673542</v>
      </c>
      <c r="M124" s="4">
        <f t="shared" si="61"/>
        <v>0.8075559548899014</v>
      </c>
      <c r="N124" s="4">
        <f t="shared" si="62"/>
        <v>1.0564896596866062</v>
      </c>
      <c r="O124" s="4">
        <f t="shared" si="63"/>
        <v>1.1949287010872283</v>
      </c>
      <c r="P124" s="4">
        <f t="shared" si="64"/>
        <v>1.0206349708083793</v>
      </c>
      <c r="Q124" s="4">
        <f t="shared" si="65"/>
        <v>1.1568087621612975</v>
      </c>
      <c r="R124" s="4">
        <f t="shared" si="66"/>
        <v>1.1334208107460657</v>
      </c>
    </row>
    <row r="125" spans="1:18" x14ac:dyDescent="0.25">
      <c r="A125" s="1">
        <v>1006</v>
      </c>
      <c r="B125" s="1">
        <v>2019</v>
      </c>
      <c r="C125" s="2">
        <v>3.6040521081304178E-5</v>
      </c>
      <c r="D125" s="2">
        <v>-1.9431175664067268E-2</v>
      </c>
      <c r="E125" s="2">
        <v>1.1294935829937458E-3</v>
      </c>
      <c r="F125" s="2">
        <v>6.211477518081665E-2</v>
      </c>
      <c r="G125" s="2">
        <v>4.384913295507431E-2</v>
      </c>
      <c r="H125" s="2">
        <v>4.6475459821522236E-3</v>
      </c>
      <c r="I125" s="2">
        <v>-3.9201736450195313E-2</v>
      </c>
      <c r="K125" s="1">
        <v>2018</v>
      </c>
      <c r="L125" s="4">
        <f t="shared" si="60"/>
        <v>1.0011665092202231</v>
      </c>
      <c r="M125" s="4">
        <f t="shared" si="61"/>
        <v>0.79201566528045442</v>
      </c>
      <c r="N125" s="4">
        <f t="shared" si="62"/>
        <v>1.0528246453852161</v>
      </c>
      <c r="O125" s="4">
        <f t="shared" si="63"/>
        <v>1.2596547092711678</v>
      </c>
      <c r="P125" s="4">
        <f t="shared" si="64"/>
        <v>1.051592892511112</v>
      </c>
      <c r="Q125" s="4">
        <f t="shared" si="65"/>
        <v>1.1622265400291774</v>
      </c>
      <c r="R125" s="4">
        <f t="shared" si="66"/>
        <v>1.1052050673323168</v>
      </c>
    </row>
    <row r="126" spans="1:18" x14ac:dyDescent="0.25">
      <c r="A126" s="1">
        <v>1006</v>
      </c>
      <c r="B126" s="1">
        <v>2020</v>
      </c>
      <c r="C126" s="2">
        <v>3.2255640689982101E-5</v>
      </c>
      <c r="D126" s="2">
        <v>-1.9431175664067268E-2</v>
      </c>
      <c r="E126" s="2">
        <v>5.4728135000914335E-4</v>
      </c>
      <c r="F126" s="2">
        <v>7.0233404636383057E-2</v>
      </c>
      <c r="G126" s="2">
        <v>5.1381766796112061E-2</v>
      </c>
      <c r="H126" s="2">
        <v>4.1594728827476501E-3</v>
      </c>
      <c r="I126" s="2">
        <v>-4.7222137451171875E-2</v>
      </c>
      <c r="K126" s="1">
        <v>2019</v>
      </c>
      <c r="L126" s="4">
        <f t="shared" si="60"/>
        <v>1.0012025924331296</v>
      </c>
      <c r="M126" s="4">
        <f t="shared" si="61"/>
        <v>0.77677442690044007</v>
      </c>
      <c r="N126" s="4">
        <f t="shared" si="62"/>
        <v>1.0540144758926635</v>
      </c>
      <c r="O126" s="4">
        <f t="shared" si="63"/>
        <v>1.3403790114389642</v>
      </c>
      <c r="P126" s="4">
        <f t="shared" si="64"/>
        <v>1.0987302425106995</v>
      </c>
      <c r="Q126" s="4">
        <f t="shared" si="65"/>
        <v>1.1676406126461754</v>
      </c>
      <c r="R126" s="4">
        <f t="shared" si="66"/>
        <v>1.0627173468074333</v>
      </c>
    </row>
    <row r="127" spans="1:18" x14ac:dyDescent="0.25">
      <c r="A127" s="1">
        <v>1006</v>
      </c>
      <c r="B127" s="1">
        <v>2021</v>
      </c>
      <c r="C127" s="2">
        <v>3.8472175219794735E-5</v>
      </c>
      <c r="D127" s="2">
        <v>-1.9431175664067268E-2</v>
      </c>
      <c r="E127" s="2">
        <v>6.7926867632195354E-4</v>
      </c>
      <c r="F127" s="2">
        <v>7.5863063335418701E-2</v>
      </c>
      <c r="G127" s="2">
        <v>5.7149630039930344E-2</v>
      </c>
      <c r="H127" s="2">
        <v>4.9611157737672329E-3</v>
      </c>
      <c r="I127" s="2">
        <v>-5.2187919616699219E-2</v>
      </c>
      <c r="K127" s="1">
        <v>2020</v>
      </c>
      <c r="L127" s="4">
        <f t="shared" si="60"/>
        <v>1.0012348873850534</v>
      </c>
      <c r="M127" s="4">
        <f t="shared" si="61"/>
        <v>0.76182648492545846</v>
      </c>
      <c r="N127" s="4">
        <f t="shared" si="62"/>
        <v>1.0545914762343205</v>
      </c>
      <c r="O127" s="4">
        <f t="shared" si="63"/>
        <v>1.4379030298197619</v>
      </c>
      <c r="P127" s="4">
        <f t="shared" si="64"/>
        <v>1.1566604780229717</v>
      </c>
      <c r="Q127" s="4">
        <f t="shared" si="65"/>
        <v>1.1725074969309595</v>
      </c>
      <c r="R127" s="4">
        <f t="shared" si="66"/>
        <v>1.0137000220381098</v>
      </c>
    </row>
    <row r="128" spans="1:18" x14ac:dyDescent="0.25">
      <c r="A128" s="1">
        <v>1006</v>
      </c>
      <c r="B128" s="1">
        <v>2022</v>
      </c>
      <c r="C128" s="2">
        <v>5.5664990213699639E-5</v>
      </c>
      <c r="D128" s="2">
        <v>-1.9431175664067268E-2</v>
      </c>
      <c r="E128" s="2">
        <v>1.164819928817451E-3</v>
      </c>
      <c r="F128" s="2">
        <v>7.8000932931900024E-2</v>
      </c>
      <c r="G128" s="2">
        <v>5.9790242463350296E-2</v>
      </c>
      <c r="H128" s="2">
        <v>7.1781869046390057E-3</v>
      </c>
      <c r="I128" s="2">
        <v>-5.26123046875E-2</v>
      </c>
      <c r="K128" s="1">
        <v>2021</v>
      </c>
      <c r="L128" s="4">
        <f t="shared" si="60"/>
        <v>1.0012734078100545</v>
      </c>
      <c r="M128" s="4">
        <f t="shared" si="61"/>
        <v>0.7471661952746903</v>
      </c>
      <c r="N128" s="4">
        <f t="shared" si="62"/>
        <v>1.055308070542923</v>
      </c>
      <c r="O128" s="4">
        <f t="shared" si="63"/>
        <v>1.551231119482656</v>
      </c>
      <c r="P128" s="4">
        <f t="shared" si="64"/>
        <v>1.2246885722046335</v>
      </c>
      <c r="Q128" s="4">
        <f t="shared" si="65"/>
        <v>1.1783388955301117</v>
      </c>
      <c r="R128" s="4">
        <f t="shared" si="66"/>
        <v>0.96215386866413555</v>
      </c>
    </row>
    <row r="129" spans="1:18" x14ac:dyDescent="0.25">
      <c r="A129" s="1">
        <v>1006</v>
      </c>
      <c r="B129" s="1">
        <v>2023</v>
      </c>
      <c r="C129" s="2">
        <v>6.0157577536301687E-5</v>
      </c>
      <c r="D129" s="2">
        <v>-1.9431175664067268E-2</v>
      </c>
      <c r="E129" s="2">
        <v>1.2552635744214058E-3</v>
      </c>
      <c r="F129" s="2">
        <v>7.623666524887085E-2</v>
      </c>
      <c r="G129" s="2">
        <v>5.8120910078287125E-2</v>
      </c>
      <c r="H129" s="2">
        <v>7.7575207687914371E-3</v>
      </c>
      <c r="I129" s="2">
        <v>-5.0363540649414063E-2</v>
      </c>
      <c r="K129" s="1">
        <v>2022</v>
      </c>
      <c r="L129" s="4">
        <f t="shared" si="60"/>
        <v>1.0013291452357986</v>
      </c>
      <c r="M129" s="4">
        <f t="shared" si="61"/>
        <v>0.73278802247979047</v>
      </c>
      <c r="N129" s="4">
        <f t="shared" si="62"/>
        <v>1.0565380306164678</v>
      </c>
      <c r="O129" s="4">
        <f t="shared" si="63"/>
        <v>1.6770726767007276</v>
      </c>
      <c r="P129" s="4">
        <f t="shared" si="64"/>
        <v>1.3001463400057067</v>
      </c>
      <c r="Q129" s="4">
        <f t="shared" si="65"/>
        <v>1.186827662888998</v>
      </c>
      <c r="R129" s="4">
        <f t="shared" si="66"/>
        <v>0.91284133368505482</v>
      </c>
    </row>
    <row r="130" spans="1:18" x14ac:dyDescent="0.25">
      <c r="A130" s="1"/>
      <c r="B130" s="1"/>
      <c r="K130" s="1">
        <v>2023</v>
      </c>
      <c r="L130" s="4">
        <f t="shared" si="60"/>
        <v>1.001389384583401</v>
      </c>
      <c r="M130" s="4">
        <f t="shared" si="61"/>
        <v>0.71868653759479262</v>
      </c>
      <c r="N130" s="4">
        <f t="shared" si="62"/>
        <v>1.0578650970561194</v>
      </c>
      <c r="O130" s="4">
        <f t="shared" si="63"/>
        <v>1.8099269484301475</v>
      </c>
      <c r="P130" s="4">
        <f t="shared" si="64"/>
        <v>1.3779511712339851</v>
      </c>
      <c r="Q130" s="4">
        <f t="shared" si="65"/>
        <v>1.1960703067826761</v>
      </c>
      <c r="R130" s="4">
        <f t="shared" si="66"/>
        <v>0.86800592369893659</v>
      </c>
    </row>
    <row r="131" spans="1:18" x14ac:dyDescent="0.25">
      <c r="B131" s="1" t="s">
        <v>10</v>
      </c>
      <c r="C131" s="2">
        <f>AVERAGE(C113:C129)</f>
        <v>8.1671781278119481E-5</v>
      </c>
      <c r="D131" s="2">
        <f t="shared" ref="D131:I131" si="67">AVERAGE(D113:D129)</f>
        <v>-1.9431175664067268E-2</v>
      </c>
      <c r="E131" s="2">
        <f t="shared" si="67"/>
        <v>3.3089892822317779E-3</v>
      </c>
      <c r="F131" s="2">
        <f t="shared" si="67"/>
        <v>3.4899204969406128E-2</v>
      </c>
      <c r="G131" s="2">
        <f t="shared" si="67"/>
        <v>1.8858690437970355E-2</v>
      </c>
      <c r="H131" s="2">
        <f t="shared" si="67"/>
        <v>1.0531849337413031E-2</v>
      </c>
      <c r="I131" s="2">
        <f t="shared" si="67"/>
        <v>-8.3268670474781706E-3</v>
      </c>
      <c r="K131" s="2" t="s">
        <v>11</v>
      </c>
      <c r="L131" s="4">
        <f>AVERAGE(L113:L130)</f>
        <v>1.0008897855394734</v>
      </c>
      <c r="M131" s="4">
        <f>AVERAGE(M113:M130)</f>
        <v>0.8520681999236801</v>
      </c>
      <c r="N131" s="4">
        <f t="shared" ref="N131:R131" si="68">AVERAGE(N113:N130)</f>
        <v>1.0427661811417013</v>
      </c>
      <c r="O131" s="4">
        <f t="shared" si="68"/>
        <v>1.2084101311238127</v>
      </c>
      <c r="P131" s="4">
        <f t="shared" si="68"/>
        <v>1.0559017371973036</v>
      </c>
      <c r="Q131" s="4">
        <f t="shared" si="68"/>
        <v>1.1229713395749925</v>
      </c>
      <c r="R131" s="4">
        <f t="shared" si="68"/>
        <v>1.0725588726600559</v>
      </c>
    </row>
    <row r="132" spans="1:18" x14ac:dyDescent="0.25">
      <c r="B132" s="1"/>
      <c r="C132" s="15">
        <f t="shared" ref="C132:I132" si="69">C131-L132</f>
        <v>5.4752209710517974E-18</v>
      </c>
      <c r="D132" s="15">
        <f t="shared" si="69"/>
        <v>4.163336342344337E-17</v>
      </c>
      <c r="E132" s="15">
        <f t="shared" si="69"/>
        <v>-1.4311468676808659E-17</v>
      </c>
      <c r="F132" s="15">
        <f t="shared" si="69"/>
        <v>0</v>
      </c>
      <c r="G132" s="15">
        <f t="shared" si="69"/>
        <v>0</v>
      </c>
      <c r="H132" s="15">
        <f t="shared" si="69"/>
        <v>0</v>
      </c>
      <c r="I132" s="15">
        <f t="shared" si="69"/>
        <v>-2.0816681711721685E-17</v>
      </c>
      <c r="K132" s="2" t="s">
        <v>12</v>
      </c>
      <c r="L132" s="2">
        <f>LN(L130/L113)/17</f>
        <v>8.1671781278114006E-5</v>
      </c>
      <c r="M132" s="2">
        <f>LN(M130/M113)/17</f>
        <v>-1.943117566406731E-2</v>
      </c>
      <c r="N132" s="2">
        <f t="shared" ref="N132:Q132" si="70">LN(N130/N113)/17</f>
        <v>3.3089892822317922E-3</v>
      </c>
      <c r="O132" s="2">
        <f t="shared" si="70"/>
        <v>3.4899204969406142E-2</v>
      </c>
      <c r="P132" s="2">
        <f t="shared" si="70"/>
        <v>1.8858690437970376E-2</v>
      </c>
      <c r="Q132" s="2">
        <f t="shared" si="70"/>
        <v>1.0531849337413019E-2</v>
      </c>
      <c r="R132" s="2">
        <f>LN(R130/R113)/17</f>
        <v>-8.3268670474781498E-3</v>
      </c>
    </row>
    <row r="133" spans="1:18" x14ac:dyDescent="0.25">
      <c r="A133" s="1"/>
      <c r="B133" s="1"/>
      <c r="K133" s="2" t="s">
        <v>13</v>
      </c>
      <c r="L133" s="2">
        <f>LN(L130/L131)</f>
        <v>4.9903036674439356E-4</v>
      </c>
      <c r="M133" s="2">
        <f>LN(M130/M131)</f>
        <v>-0.17024127779152359</v>
      </c>
      <c r="N133" s="2">
        <f t="shared" ref="N133:R133" si="71">LN(N130/N131)</f>
        <v>1.4375846065856705E-2</v>
      </c>
      <c r="O133" s="2">
        <f t="shared" si="71"/>
        <v>0.40398093006890246</v>
      </c>
      <c r="P133" s="2">
        <f t="shared" si="71"/>
        <v>0.2662026083875158</v>
      </c>
      <c r="Q133" s="2">
        <f t="shared" si="71"/>
        <v>6.3063284609937209E-2</v>
      </c>
      <c r="R133" s="2">
        <f t="shared" si="71"/>
        <v>-0.21160400304373125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6.1350627220235765E-5</v>
      </c>
      <c r="D135" s="2">
        <v>-1.9431175664067268E-2</v>
      </c>
      <c r="E135" s="2">
        <v>1.3806617818772793E-2</v>
      </c>
      <c r="F135" s="2">
        <v>1.5628337860107422E-3</v>
      </c>
      <c r="G135" s="2">
        <v>-4.000373650342226E-3</v>
      </c>
      <c r="H135" s="2">
        <v>7.9113682731986046E-3</v>
      </c>
      <c r="I135" s="2">
        <v>1.1911392211914063E-2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3.1029503588797525E-5</v>
      </c>
      <c r="D136" s="2">
        <v>-1.9431175664067268E-2</v>
      </c>
      <c r="E136" s="2">
        <v>3.4063891507685184E-4</v>
      </c>
      <c r="F136" s="2">
        <v>2.3033618927001953E-3</v>
      </c>
      <c r="G136" s="2">
        <v>-1.6756145283579826E-2</v>
      </c>
      <c r="H136" s="2">
        <v>4.0013585239648819E-3</v>
      </c>
      <c r="I136" s="2">
        <v>2.0757675170898438E-2</v>
      </c>
      <c r="K136" s="1">
        <v>2007</v>
      </c>
      <c r="L136" s="4">
        <f t="shared" ref="L136:L152" si="72">L135*EXP(C135)</f>
        <v>1.0000613525092084</v>
      </c>
      <c r="M136" s="4">
        <f t="shared" ref="M136:M152" si="73">M135*EXP(D135)</f>
        <v>0.9807563927733457</v>
      </c>
      <c r="N136" s="4">
        <f t="shared" ref="N136:N152" si="74">N135*EXP(E135)</f>
        <v>1.0139023693272531</v>
      </c>
      <c r="O136" s="4">
        <f t="shared" ref="O136:O152" si="75">O135*EXP(F135)</f>
        <v>1.0015640556471712</v>
      </c>
      <c r="P136" s="4">
        <f t="shared" ref="P136:P152" si="76">P135*EXP(G135)</f>
        <v>0.99600761718533493</v>
      </c>
      <c r="Q136" s="4">
        <f t="shared" ref="Q136:Q152" si="77">Q135*EXP(H135)</f>
        <v>1.0079427458390868</v>
      </c>
      <c r="R136" s="4">
        <f t="shared" ref="R136:R152" si="78">R135*EXP(I135)</f>
        <v>1.0119826153521227</v>
      </c>
    </row>
    <row r="137" spans="1:18" x14ac:dyDescent="0.25">
      <c r="A137" s="1">
        <v>1007</v>
      </c>
      <c r="B137" s="1">
        <v>2009</v>
      </c>
      <c r="C137" s="2">
        <v>5.1899820391554385E-5</v>
      </c>
      <c r="D137" s="2">
        <v>-1.9431175664067268E-2</v>
      </c>
      <c r="E137" s="2">
        <v>-2.9349492979235947E-4</v>
      </c>
      <c r="F137" s="2">
        <v>3.3873319625854492E-3</v>
      </c>
      <c r="G137" s="2">
        <v>-1.628543809056282E-2</v>
      </c>
      <c r="H137" s="2">
        <v>6.6926553845405579E-3</v>
      </c>
      <c r="I137" s="2">
        <v>2.2978782653808594E-2</v>
      </c>
      <c r="K137" s="1">
        <v>2008</v>
      </c>
      <c r="L137" s="4">
        <f t="shared" si="72"/>
        <v>1.0000923843979845</v>
      </c>
      <c r="M137" s="4">
        <f t="shared" si="73"/>
        <v>0.96188310196578519</v>
      </c>
      <c r="N137" s="4">
        <f t="shared" si="74"/>
        <v>1.0142478027610293</v>
      </c>
      <c r="O137" s="4">
        <f t="shared" si="75"/>
        <v>1.0038736790541807</v>
      </c>
      <c r="P137" s="4">
        <f t="shared" si="76"/>
        <v>0.97945741487476601</v>
      </c>
      <c r="Q137" s="4">
        <f t="shared" si="77"/>
        <v>1.0119839659300951</v>
      </c>
      <c r="R137" s="4">
        <f t="shared" si="78"/>
        <v>1.0332085602454819</v>
      </c>
    </row>
    <row r="138" spans="1:18" x14ac:dyDescent="0.25">
      <c r="A138" s="1">
        <v>1007</v>
      </c>
      <c r="B138" s="1">
        <v>2010</v>
      </c>
      <c r="C138" s="2">
        <v>2.6423600502312183E-5</v>
      </c>
      <c r="D138" s="2">
        <v>-1.9431175664067268E-2</v>
      </c>
      <c r="E138" s="2">
        <v>2.0179201383143663E-3</v>
      </c>
      <c r="F138" s="2">
        <v>4.9658417701721191E-3</v>
      </c>
      <c r="G138" s="2">
        <v>-1.2420990504324436E-2</v>
      </c>
      <c r="H138" s="2">
        <v>3.4074115101248026E-3</v>
      </c>
      <c r="I138" s="2">
        <v>1.5828132629394531E-2</v>
      </c>
      <c r="K138" s="1">
        <v>2009</v>
      </c>
      <c r="L138" s="4">
        <f t="shared" si="72"/>
        <v>1.000144290360053</v>
      </c>
      <c r="M138" s="4">
        <f t="shared" si="73"/>
        <v>0.9433730013535998</v>
      </c>
      <c r="N138" s="4">
        <f t="shared" si="74"/>
        <v>1.0139501698523772</v>
      </c>
      <c r="O138" s="4">
        <f t="shared" si="75"/>
        <v>1.0072798981942037</v>
      </c>
      <c r="P138" s="4">
        <f t="shared" si="76"/>
        <v>0.96363570321405922</v>
      </c>
      <c r="Q138" s="4">
        <f t="shared" si="77"/>
        <v>1.0187795407234714</v>
      </c>
      <c r="R138" s="4">
        <f t="shared" si="78"/>
        <v>1.0572253163194483</v>
      </c>
    </row>
    <row r="139" spans="1:18" x14ac:dyDescent="0.25">
      <c r="A139" s="1">
        <v>1007</v>
      </c>
      <c r="B139" s="1">
        <v>2011</v>
      </c>
      <c r="C139" s="2">
        <v>6.2866158259566873E-5</v>
      </c>
      <c r="D139" s="2">
        <v>-1.9431175664067268E-2</v>
      </c>
      <c r="E139" s="2">
        <v>7.9582184553146362E-3</v>
      </c>
      <c r="F139" s="2">
        <v>7.2461962699890137E-3</v>
      </c>
      <c r="G139" s="2">
        <v>-4.1638948023319244E-3</v>
      </c>
      <c r="H139" s="2">
        <v>8.1068016588687897E-3</v>
      </c>
      <c r="I139" s="2">
        <v>1.2270927429199219E-2</v>
      </c>
      <c r="K139" s="1">
        <v>2010</v>
      </c>
      <c r="L139" s="4">
        <f t="shared" si="72"/>
        <v>1.0001707181223829</v>
      </c>
      <c r="M139" s="4">
        <f t="shared" si="73"/>
        <v>0.92521910184732115</v>
      </c>
      <c r="N139" s="4">
        <f t="shared" si="74"/>
        <v>1.0159983061120708</v>
      </c>
      <c r="O139" s="4">
        <f t="shared" si="75"/>
        <v>1.012294330922177</v>
      </c>
      <c r="P139" s="4">
        <f t="shared" si="76"/>
        <v>0.95174042181771534</v>
      </c>
      <c r="Q139" s="4">
        <f t="shared" si="77"/>
        <v>1.0222568628260507</v>
      </c>
      <c r="R139" s="4">
        <f t="shared" si="78"/>
        <v>1.0740923535567406</v>
      </c>
    </row>
    <row r="140" spans="1:18" x14ac:dyDescent="0.25">
      <c r="A140" s="1">
        <v>1007</v>
      </c>
      <c r="B140" s="1">
        <v>2012</v>
      </c>
      <c r="C140" s="2">
        <v>2.3005763068795204E-5</v>
      </c>
      <c r="D140" s="2">
        <v>-1.9431175664067268E-2</v>
      </c>
      <c r="E140" s="2">
        <v>2.6710538659244776E-3</v>
      </c>
      <c r="F140" s="2">
        <v>1.0502815246582031E-2</v>
      </c>
      <c r="G140" s="2">
        <v>-6.2343007884919643E-3</v>
      </c>
      <c r="H140" s="2">
        <v>2.966670086607337E-3</v>
      </c>
      <c r="I140" s="2">
        <v>9.2010498046875E-3</v>
      </c>
      <c r="K140" s="1">
        <v>2011</v>
      </c>
      <c r="L140" s="4">
        <f t="shared" si="72"/>
        <v>1.0002335969894907</v>
      </c>
      <c r="M140" s="4">
        <f t="shared" si="73"/>
        <v>0.90741454885277339</v>
      </c>
      <c r="N140" s="4">
        <f t="shared" si="74"/>
        <v>1.0241161013323983</v>
      </c>
      <c r="O140" s="4">
        <f t="shared" si="75"/>
        <v>1.0196562550878454</v>
      </c>
      <c r="P140" s="4">
        <f t="shared" si="76"/>
        <v>0.94778571402963963</v>
      </c>
      <c r="Q140" s="4">
        <f t="shared" si="77"/>
        <v>1.030577778894497</v>
      </c>
      <c r="R140" s="4">
        <f t="shared" si="78"/>
        <v>1.0873536607464747</v>
      </c>
    </row>
    <row r="141" spans="1:18" x14ac:dyDescent="0.25">
      <c r="A141" s="1">
        <v>1007</v>
      </c>
      <c r="B141" s="1">
        <v>2013</v>
      </c>
      <c r="C141" s="2">
        <v>3.3479333069408312E-5</v>
      </c>
      <c r="D141" s="2">
        <v>-1.9431175664067268E-2</v>
      </c>
      <c r="E141" s="2">
        <v>2.0451464224606752E-3</v>
      </c>
      <c r="F141" s="2">
        <v>1.5075027942657471E-2</v>
      </c>
      <c r="G141" s="2">
        <v>-2.2775218822062016E-3</v>
      </c>
      <c r="H141" s="2">
        <v>4.3172719888389111E-3</v>
      </c>
      <c r="I141" s="2">
        <v>6.5946578979492188E-3</v>
      </c>
      <c r="K141" s="1">
        <v>2012</v>
      </c>
      <c r="L141" s="4">
        <f t="shared" si="72"/>
        <v>1.0002566083913329</v>
      </c>
      <c r="M141" s="4">
        <f t="shared" si="73"/>
        <v>0.88995261968289896</v>
      </c>
      <c r="N141" s="4">
        <f t="shared" si="74"/>
        <v>1.0268552271517914</v>
      </c>
      <c r="O141" s="4">
        <f t="shared" si="75"/>
        <v>1.0304219524525569</v>
      </c>
      <c r="P141" s="4">
        <f t="shared" si="76"/>
        <v>0.9418953131490333</v>
      </c>
      <c r="Q141" s="4">
        <f t="shared" si="77"/>
        <v>1.0336397027763602</v>
      </c>
      <c r="R141" s="4">
        <f t="shared" si="78"/>
        <v>1.0974046247355573</v>
      </c>
    </row>
    <row r="142" spans="1:18" x14ac:dyDescent="0.25">
      <c r="A142" s="1">
        <v>1007</v>
      </c>
      <c r="B142" s="1">
        <v>2014</v>
      </c>
      <c r="C142" s="2">
        <v>3.2655542599968612E-4</v>
      </c>
      <c r="D142" s="2">
        <v>-1.9431175664067268E-2</v>
      </c>
      <c r="E142" s="2">
        <v>4.9475854029878974E-4</v>
      </c>
      <c r="F142" s="2">
        <v>2.1337449550628662E-2</v>
      </c>
      <c r="G142" s="2">
        <v>2.727587940171361E-3</v>
      </c>
      <c r="H142" s="2">
        <v>4.2110413312911987E-2</v>
      </c>
      <c r="I142" s="2">
        <v>3.93829345703125E-2</v>
      </c>
      <c r="K142" s="1">
        <v>2013</v>
      </c>
      <c r="L142" s="4">
        <f t="shared" si="72"/>
        <v>1.0002900968760629</v>
      </c>
      <c r="M142" s="4">
        <f t="shared" si="73"/>
        <v>0.87282672101938918</v>
      </c>
      <c r="N142" s="4">
        <f t="shared" si="74"/>
        <v>1.0289574453853034</v>
      </c>
      <c r="O142" s="4">
        <f t="shared" si="75"/>
        <v>1.0460732677823783</v>
      </c>
      <c r="P142" s="4">
        <f t="shared" si="76"/>
        <v>0.9397525669644714</v>
      </c>
      <c r="Q142" s="4">
        <f t="shared" si="77"/>
        <v>1.0381118533105189</v>
      </c>
      <c r="R142" s="4">
        <f t="shared" si="78"/>
        <v>1.1046655481498031</v>
      </c>
    </row>
    <row r="143" spans="1:18" x14ac:dyDescent="0.25">
      <c r="A143" s="1">
        <v>1007</v>
      </c>
      <c r="B143" s="1">
        <v>2015</v>
      </c>
      <c r="C143" s="2">
        <v>6.9472647737711668E-5</v>
      </c>
      <c r="D143" s="2">
        <v>-1.9431175664067268E-2</v>
      </c>
      <c r="E143" s="2">
        <v>2.2663751151412725E-3</v>
      </c>
      <c r="F143" s="2">
        <v>2.9611408710479736E-2</v>
      </c>
      <c r="G143" s="2">
        <v>1.2516080401837826E-2</v>
      </c>
      <c r="H143" s="2">
        <v>8.9587299153208733E-3</v>
      </c>
      <c r="I143" s="2">
        <v>-3.5572052001953125E-3</v>
      </c>
      <c r="K143" s="1">
        <v>2014</v>
      </c>
      <c r="L143" s="4">
        <f t="shared" si="72"/>
        <v>1.0006168003752685</v>
      </c>
      <c r="M143" s="4">
        <f t="shared" si="73"/>
        <v>0.85603038642316354</v>
      </c>
      <c r="N143" s="4">
        <f t="shared" si="74"/>
        <v>1.0294666568269792</v>
      </c>
      <c r="O143" s="4">
        <f t="shared" si="75"/>
        <v>1.068633637791766</v>
      </c>
      <c r="P143" s="4">
        <f t="shared" si="76"/>
        <v>0.9423193236688524</v>
      </c>
      <c r="Q143" s="4">
        <f t="shared" si="77"/>
        <v>1.0827606647355679</v>
      </c>
      <c r="R143" s="4">
        <f t="shared" si="78"/>
        <v>1.1490385536200769</v>
      </c>
    </row>
    <row r="144" spans="1:18" x14ac:dyDescent="0.25">
      <c r="A144" s="1">
        <v>1007</v>
      </c>
      <c r="B144" s="1">
        <v>2016</v>
      </c>
      <c r="C144" s="2">
        <v>6.5778287535067648E-5</v>
      </c>
      <c r="D144" s="2">
        <v>-1.9431175664067268E-2</v>
      </c>
      <c r="E144" s="2">
        <v>3.0003180727362633E-3</v>
      </c>
      <c r="F144" s="2">
        <v>3.998798131942749E-2</v>
      </c>
      <c r="G144" s="2">
        <v>2.3622902110219002E-2</v>
      </c>
      <c r="H144" s="2">
        <v>8.4823304787278175E-3</v>
      </c>
      <c r="I144" s="2">
        <v>-1.5140533447265625E-2</v>
      </c>
      <c r="K144" s="1">
        <v>2015</v>
      </c>
      <c r="L144" s="4">
        <f t="shared" si="72"/>
        <v>1.0006863182885302</v>
      </c>
      <c r="M144" s="4">
        <f t="shared" si="73"/>
        <v>0.83955727389275503</v>
      </c>
      <c r="N144" s="4">
        <f t="shared" si="74"/>
        <v>1.0318024603435489</v>
      </c>
      <c r="O144" s="4">
        <f t="shared" si="75"/>
        <v>1.1007505520021343</v>
      </c>
      <c r="P144" s="4">
        <f t="shared" si="76"/>
        <v>0.95418758521385749</v>
      </c>
      <c r="Q144" s="4">
        <f t="shared" si="77"/>
        <v>1.0925044056973279</v>
      </c>
      <c r="R144" s="4">
        <f t="shared" si="78"/>
        <v>1.1449584488891682</v>
      </c>
    </row>
    <row r="145" spans="1:18" x14ac:dyDescent="0.25">
      <c r="A145" s="1">
        <v>1007</v>
      </c>
      <c r="B145" s="1">
        <v>2017</v>
      </c>
      <c r="C145" s="2">
        <v>6.7053384555038065E-5</v>
      </c>
      <c r="D145" s="2">
        <v>-1.9431175664067268E-2</v>
      </c>
      <c r="E145" s="2">
        <v>2.9112508054822683E-3</v>
      </c>
      <c r="F145" s="2">
        <v>5.2057266235351563E-2</v>
      </c>
      <c r="G145" s="2">
        <v>3.5604394972324371E-2</v>
      </c>
      <c r="H145" s="2">
        <v>8.6467592045664787E-3</v>
      </c>
      <c r="I145" s="2">
        <v>-2.6958465576171875E-2</v>
      </c>
      <c r="K145" s="1">
        <v>2016</v>
      </c>
      <c r="L145" s="4">
        <f t="shared" si="72"/>
        <v>1.0007521438858307</v>
      </c>
      <c r="M145" s="4">
        <f t="shared" si="73"/>
        <v>0.82340116346968217</v>
      </c>
      <c r="N145" s="4">
        <f t="shared" si="74"/>
        <v>1.0349028446565738</v>
      </c>
      <c r="O145" s="4">
        <f t="shared" si="75"/>
        <v>1.1456592648265462</v>
      </c>
      <c r="P145" s="4">
        <f t="shared" si="76"/>
        <v>0.97699661215065281</v>
      </c>
      <c r="Q145" s="4">
        <f t="shared" si="77"/>
        <v>1.1018108032863891</v>
      </c>
      <c r="R145" s="4">
        <f t="shared" si="78"/>
        <v>1.1277537400924682</v>
      </c>
    </row>
    <row r="146" spans="1:18" x14ac:dyDescent="0.25">
      <c r="A146" s="1">
        <v>1007</v>
      </c>
      <c r="B146" s="1">
        <v>2018</v>
      </c>
      <c r="C146" s="2">
        <v>7.1616959758102894E-5</v>
      </c>
      <c r="D146" s="2">
        <v>-1.9431175664067268E-2</v>
      </c>
      <c r="E146" s="2">
        <v>1.762915519066155E-3</v>
      </c>
      <c r="F146" s="2">
        <v>6.4627707004547119E-2</v>
      </c>
      <c r="G146" s="2">
        <v>4.7031063586473465E-2</v>
      </c>
      <c r="H146" s="2">
        <v>9.2352470383048058E-3</v>
      </c>
      <c r="I146" s="2">
        <v>-3.77960205078125E-2</v>
      </c>
      <c r="K146" s="1">
        <v>2017</v>
      </c>
      <c r="L146" s="4">
        <f t="shared" si="72"/>
        <v>1.0008192499539983</v>
      </c>
      <c r="M146" s="4">
        <f t="shared" si="73"/>
        <v>0.8075559548899014</v>
      </c>
      <c r="N146" s="4">
        <f t="shared" si="74"/>
        <v>1.0379200962537178</v>
      </c>
      <c r="O146" s="4">
        <f t="shared" si="75"/>
        <v>1.2068787901799236</v>
      </c>
      <c r="P146" s="4">
        <f t="shared" si="76"/>
        <v>1.0124086567999921</v>
      </c>
      <c r="Q146" s="4">
        <f t="shared" si="77"/>
        <v>1.1113792042045503</v>
      </c>
      <c r="R146" s="4">
        <f t="shared" si="78"/>
        <v>1.0977573743633042</v>
      </c>
    </row>
    <row r="147" spans="1:18" x14ac:dyDescent="0.25">
      <c r="A147" s="1">
        <v>1007</v>
      </c>
      <c r="B147" s="1">
        <v>2019</v>
      </c>
      <c r="C147" s="2">
        <v>9.663131640991196E-5</v>
      </c>
      <c r="D147" s="2">
        <v>-1.9431175664067268E-2</v>
      </c>
      <c r="E147" s="2">
        <v>1.7648930661380291E-3</v>
      </c>
      <c r="F147" s="2">
        <v>7.5667500495910645E-2</v>
      </c>
      <c r="G147" s="2">
        <v>5.8097850531339645E-2</v>
      </c>
      <c r="H147" s="2">
        <v>1.2460931204259396E-2</v>
      </c>
      <c r="I147" s="2">
        <v>-4.5636177062988281E-2</v>
      </c>
      <c r="K147" s="1">
        <v>2018</v>
      </c>
      <c r="L147" s="4">
        <f t="shared" si="72"/>
        <v>1.0008909281526042</v>
      </c>
      <c r="M147" s="4">
        <f t="shared" si="73"/>
        <v>0.79201566528045442</v>
      </c>
      <c r="N147" s="4">
        <f t="shared" si="74"/>
        <v>1.039751475508101</v>
      </c>
      <c r="O147" s="4">
        <f t="shared" si="75"/>
        <v>1.2874521936118744</v>
      </c>
      <c r="P147" s="4">
        <f t="shared" si="76"/>
        <v>1.0611607583218454</v>
      </c>
      <c r="Q147" s="4">
        <f t="shared" si="77"/>
        <v>1.1216906065948005</v>
      </c>
      <c r="R147" s="4">
        <f t="shared" si="78"/>
        <v>1.0570408229195905</v>
      </c>
    </row>
    <row r="148" spans="1:18" x14ac:dyDescent="0.25">
      <c r="A148" s="1">
        <v>1007</v>
      </c>
      <c r="B148" s="1">
        <v>2020</v>
      </c>
      <c r="C148" s="2">
        <v>4.7787354560568929E-5</v>
      </c>
      <c r="D148" s="2">
        <v>-1.9431175664067268E-2</v>
      </c>
      <c r="E148" s="2">
        <v>1.8729128642007709E-3</v>
      </c>
      <c r="F148" s="2">
        <v>8.2746773958206177E-2</v>
      </c>
      <c r="G148" s="2">
        <v>6.5236300230026245E-2</v>
      </c>
      <c r="H148" s="2">
        <v>6.1623393557965755E-3</v>
      </c>
      <c r="I148" s="2">
        <v>-5.907440185546875E-2</v>
      </c>
      <c r="K148" s="1">
        <v>2019</v>
      </c>
      <c r="L148" s="4">
        <f t="shared" si="72"/>
        <v>1.0009876502336901</v>
      </c>
      <c r="M148" s="4">
        <f t="shared" si="73"/>
        <v>0.77677442690044007</v>
      </c>
      <c r="N148" s="4">
        <f t="shared" si="74"/>
        <v>1.0415881459644629</v>
      </c>
      <c r="O148" s="4">
        <f t="shared" si="75"/>
        <v>1.3886509304078969</v>
      </c>
      <c r="P148" s="4">
        <f t="shared" si="76"/>
        <v>1.1246380094958786</v>
      </c>
      <c r="Q148" s="4">
        <f t="shared" si="77"/>
        <v>1.1357553640723044</v>
      </c>
      <c r="R148" s="4">
        <f t="shared" si="78"/>
        <v>1.0098856943864609</v>
      </c>
    </row>
    <row r="149" spans="1:18" x14ac:dyDescent="0.25">
      <c r="A149" s="1">
        <v>1007</v>
      </c>
      <c r="B149" s="1">
        <v>2021</v>
      </c>
      <c r="C149" s="2">
        <v>4.6242272219387814E-5</v>
      </c>
      <c r="D149" s="2">
        <v>-1.9431175664067268E-2</v>
      </c>
      <c r="E149" s="2">
        <v>1.9925446249544621E-3</v>
      </c>
      <c r="F149" s="2">
        <v>8.3998352289199829E-2</v>
      </c>
      <c r="G149" s="2">
        <v>6.6605962812900543E-2</v>
      </c>
      <c r="H149" s="2">
        <v>5.9630959294736385E-3</v>
      </c>
      <c r="I149" s="2">
        <v>-6.0643196105957031E-2</v>
      </c>
      <c r="K149" s="1">
        <v>2020</v>
      </c>
      <c r="L149" s="4">
        <f t="shared" si="72"/>
        <v>1.0010354859284041</v>
      </c>
      <c r="M149" s="4">
        <f t="shared" si="73"/>
        <v>0.76182648492545846</v>
      </c>
      <c r="N149" s="4">
        <f t="shared" si="74"/>
        <v>1.0435407777860806</v>
      </c>
      <c r="O149" s="4">
        <f t="shared" si="75"/>
        <v>1.5084452673758459</v>
      </c>
      <c r="P149" s="4">
        <f t="shared" si="76"/>
        <v>1.2004512343891862</v>
      </c>
      <c r="Q149" s="4">
        <f t="shared" si="77"/>
        <v>1.1427758832450141</v>
      </c>
      <c r="R149" s="4">
        <f t="shared" si="78"/>
        <v>0.95195525030118489</v>
      </c>
    </row>
    <row r="150" spans="1:18" x14ac:dyDescent="0.25">
      <c r="A150" s="1">
        <v>1007</v>
      </c>
      <c r="B150" s="1">
        <v>2022</v>
      </c>
      <c r="C150" s="2">
        <v>8.3011538663413376E-5</v>
      </c>
      <c r="D150" s="2">
        <v>-1.9431175664067268E-2</v>
      </c>
      <c r="E150" s="2">
        <v>1.8058513524010777E-3</v>
      </c>
      <c r="F150" s="2">
        <v>7.9067438840866089E-2</v>
      </c>
      <c r="G150" s="2">
        <v>6.1525125056505203E-2</v>
      </c>
      <c r="H150" s="2">
        <v>1.0704616084694862E-2</v>
      </c>
      <c r="I150" s="2">
        <v>-5.0820350646972656E-2</v>
      </c>
      <c r="K150" s="1">
        <v>2021</v>
      </c>
      <c r="L150" s="4">
        <f t="shared" si="72"/>
        <v>1.0010817771541431</v>
      </c>
      <c r="M150" s="4">
        <f t="shared" si="73"/>
        <v>0.7471661952746903</v>
      </c>
      <c r="N150" s="4">
        <f t="shared" si="74"/>
        <v>1.0456221522809317</v>
      </c>
      <c r="O150" s="4">
        <f t="shared" si="75"/>
        <v>1.6406259542478194</v>
      </c>
      <c r="P150" s="4">
        <f t="shared" si="76"/>
        <v>1.2831313755975773</v>
      </c>
      <c r="Q150" s="4">
        <f t="shared" si="77"/>
        <v>1.1496107236140334</v>
      </c>
      <c r="R150" s="4">
        <f t="shared" si="78"/>
        <v>0.89594124100985117</v>
      </c>
    </row>
    <row r="151" spans="1:18" x14ac:dyDescent="0.25">
      <c r="A151" s="1">
        <v>1007</v>
      </c>
      <c r="B151" s="1">
        <v>2023</v>
      </c>
      <c r="C151" s="2">
        <v>1.5174648069660179E-5</v>
      </c>
      <c r="D151" s="2">
        <v>-1.9431175664067268E-2</v>
      </c>
      <c r="E151" s="2">
        <v>2.3341802880167961E-3</v>
      </c>
      <c r="F151" s="2">
        <v>6.9309011101722717E-2</v>
      </c>
      <c r="G151" s="2">
        <v>5.2227191627025604E-2</v>
      </c>
      <c r="H151" s="2">
        <v>1.9568216521292925E-3</v>
      </c>
      <c r="I151" s="2">
        <v>-5.027008056640625E-2</v>
      </c>
      <c r="K151" s="1">
        <v>2022</v>
      </c>
      <c r="L151" s="4">
        <f t="shared" si="72"/>
        <v>1.0011648819420731</v>
      </c>
      <c r="M151" s="4">
        <f t="shared" si="73"/>
        <v>0.73278802247979047</v>
      </c>
      <c r="N151" s="4">
        <f t="shared" si="74"/>
        <v>1.0475120964242144</v>
      </c>
      <c r="O151" s="4">
        <f t="shared" si="75"/>
        <v>1.7756122397813541</v>
      </c>
      <c r="P151" s="4">
        <f t="shared" si="76"/>
        <v>1.3645553199622351</v>
      </c>
      <c r="Q151" s="4">
        <f t="shared" si="77"/>
        <v>1.1619829669716379</v>
      </c>
      <c r="R151" s="4">
        <f t="shared" si="78"/>
        <v>0.8515468174763049</v>
      </c>
    </row>
    <row r="152" spans="1:18" x14ac:dyDescent="0.25">
      <c r="A152" s="1"/>
      <c r="B152" s="1"/>
      <c r="K152" s="1">
        <v>2023</v>
      </c>
      <c r="L152" s="4">
        <f t="shared" si="72"/>
        <v>1.0011800743820858</v>
      </c>
      <c r="M152" s="4">
        <f t="shared" si="73"/>
        <v>0.71868653759479262</v>
      </c>
      <c r="N152" s="4">
        <f t="shared" si="74"/>
        <v>1.0499600343639446</v>
      </c>
      <c r="O152" s="4">
        <f t="shared" si="75"/>
        <v>1.9030432177406733</v>
      </c>
      <c r="P152" s="4">
        <f t="shared" si="76"/>
        <v>1.4377160733178873</v>
      </c>
      <c r="Q152" s="4">
        <f t="shared" si="77"/>
        <v>1.1642589865567472</v>
      </c>
      <c r="R152" s="4">
        <f t="shared" si="78"/>
        <v>0.8097976489782881</v>
      </c>
    </row>
    <row r="153" spans="1:18" x14ac:dyDescent="0.25">
      <c r="B153" s="1" t="s">
        <v>10</v>
      </c>
      <c r="C153" s="2">
        <f>AVERAGE(C135:C151)</f>
        <v>6.9375214212306997E-5</v>
      </c>
      <c r="D153" s="2">
        <f t="shared" ref="D153:I153" si="79">AVERAGE(D135:D151)</f>
        <v>-1.9431175664067268E-2</v>
      </c>
      <c r="E153" s="2">
        <f t="shared" si="79"/>
        <v>2.8677706432063133E-3</v>
      </c>
      <c r="F153" s="2">
        <f t="shared" si="79"/>
        <v>3.785025284570806E-2</v>
      </c>
      <c r="G153" s="2">
        <f t="shared" si="79"/>
        <v>2.1356223192175523E-2</v>
      </c>
      <c r="H153" s="2">
        <f t="shared" si="79"/>
        <v>8.9461659766076236E-3</v>
      </c>
      <c r="I153" s="2">
        <f t="shared" si="79"/>
        <v>-1.2410051682416131E-2</v>
      </c>
      <c r="K153" s="2" t="s">
        <v>11</v>
      </c>
      <c r="L153" s="4">
        <f>AVERAGE(L135:L152)</f>
        <v>1.0005813532190635</v>
      </c>
      <c r="M153" s="4">
        <f>AVERAGE(M135:M152)</f>
        <v>0.8520681999236801</v>
      </c>
      <c r="N153" s="4">
        <f t="shared" ref="N153:R153" si="80">AVERAGE(N135:N152)</f>
        <v>1.030005231240599</v>
      </c>
      <c r="O153" s="4">
        <f t="shared" si="80"/>
        <v>1.2303841937281303</v>
      </c>
      <c r="P153" s="4">
        <f t="shared" si="80"/>
        <v>1.0598799833418324</v>
      </c>
      <c r="Q153" s="4">
        <f t="shared" si="80"/>
        <v>1.0793234477376918</v>
      </c>
      <c r="R153" s="4">
        <f t="shared" si="80"/>
        <v>1.0312004595079072</v>
      </c>
    </row>
    <row r="154" spans="1:18" x14ac:dyDescent="0.25">
      <c r="B154" s="1"/>
      <c r="C154" s="15">
        <f t="shared" ref="C154:I154" si="81">C153-L154</f>
        <v>3.0208583030877367E-17</v>
      </c>
      <c r="D154" s="15">
        <f t="shared" si="81"/>
        <v>4.163336342344337E-17</v>
      </c>
      <c r="E154" s="15">
        <f t="shared" si="81"/>
        <v>0</v>
      </c>
      <c r="F154" s="15">
        <f t="shared" si="81"/>
        <v>0</v>
      </c>
      <c r="G154" s="15">
        <f t="shared" si="81"/>
        <v>0</v>
      </c>
      <c r="H154" s="15">
        <f t="shared" si="81"/>
        <v>2.0816681711721685E-17</v>
      </c>
      <c r="I154" s="15">
        <f t="shared" si="81"/>
        <v>-1.7347234759768071E-17</v>
      </c>
      <c r="K154" s="2" t="s">
        <v>12</v>
      </c>
      <c r="L154" s="2">
        <f>LN(L152/L135)/17</f>
        <v>6.9375214212276788E-5</v>
      </c>
      <c r="M154" s="2">
        <f>LN(M152/M135)/17</f>
        <v>-1.943117566406731E-2</v>
      </c>
      <c r="N154" s="2">
        <f t="shared" ref="N154:Q154" si="82">LN(N152/N135)/17</f>
        <v>2.8677706432063115E-3</v>
      </c>
      <c r="O154" s="2">
        <f t="shared" si="82"/>
        <v>3.7850252845708074E-2</v>
      </c>
      <c r="P154" s="2">
        <f t="shared" si="82"/>
        <v>2.1356223192175509E-2</v>
      </c>
      <c r="Q154" s="2">
        <f t="shared" si="82"/>
        <v>8.9461659766076028E-3</v>
      </c>
      <c r="R154" s="2">
        <f>LN(R152/R135)/17</f>
        <v>-1.2410051682416113E-2</v>
      </c>
    </row>
    <row r="155" spans="1:18" x14ac:dyDescent="0.25">
      <c r="A155" s="1"/>
      <c r="B155" s="1"/>
      <c r="K155" s="2" t="s">
        <v>13</v>
      </c>
      <c r="L155" s="2">
        <f>LN(L152/L153)</f>
        <v>5.98194342862819E-4</v>
      </c>
      <c r="M155" s="2">
        <f>LN(M152/M153)</f>
        <v>-0.17024127779152359</v>
      </c>
      <c r="N155" s="2">
        <f t="shared" ref="N155:R155" si="83">LN(N152/N153)</f>
        <v>1.918821983149235E-2</v>
      </c>
      <c r="O155" s="2">
        <f t="shared" si="83"/>
        <v>0.4361278251401402</v>
      </c>
      <c r="P155" s="2">
        <f t="shared" si="83"/>
        <v>0.30490011581566762</v>
      </c>
      <c r="Q155" s="2">
        <f t="shared" si="83"/>
        <v>7.5750414039930145E-2</v>
      </c>
      <c r="R155" s="2">
        <f t="shared" si="83"/>
        <v>-0.24169449684884539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2.5118002668023109E-4</v>
      </c>
      <c r="D157" s="2">
        <v>-1.9431175664067268E-2</v>
      </c>
      <c r="E157" s="2">
        <v>1.5889969654381275E-3</v>
      </c>
      <c r="F157" s="2">
        <v>1.1389851570129395E-3</v>
      </c>
      <c r="G157" s="2">
        <v>-1.6452014446258545E-2</v>
      </c>
      <c r="H157" s="2">
        <v>3.2390505075454712E-2</v>
      </c>
      <c r="I157" s="2">
        <v>4.8842430114746094E-2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1.9534039893187582E-4</v>
      </c>
      <c r="D158" s="2">
        <v>-1.9431175664067268E-2</v>
      </c>
      <c r="E158" s="2">
        <v>2.3110986221581697E-3</v>
      </c>
      <c r="F158" s="2">
        <v>1.6812682151794434E-3</v>
      </c>
      <c r="G158" s="2">
        <v>-1.5243468806147575E-2</v>
      </c>
      <c r="H158" s="2">
        <v>2.5189796462655067E-2</v>
      </c>
      <c r="I158" s="2">
        <v>4.0433883666992188E-2</v>
      </c>
      <c r="K158" s="1">
        <v>2007</v>
      </c>
      <c r="L158" s="4">
        <f t="shared" ref="L158:L174" si="84">L157*EXP(C157)</f>
        <v>1.0002512115750246</v>
      </c>
      <c r="M158" s="4">
        <f t="shared" ref="M158:M174" si="85">M157*EXP(D157)</f>
        <v>0.9807563927733457</v>
      </c>
      <c r="N158" s="4">
        <f t="shared" ref="N158:N174" si="86">N157*EXP(E157)</f>
        <v>1.0015902600900612</v>
      </c>
      <c r="O158" s="4">
        <f t="shared" ref="O158:O174" si="87">O157*EXP(F157)</f>
        <v>1.0011396340469421</v>
      </c>
      <c r="P158" s="4">
        <f t="shared" ref="P158:P174" si="88">P157*EXP(G157)</f>
        <v>0.98368258081151627</v>
      </c>
      <c r="Q158" s="4">
        <f t="shared" ref="Q158:Q174" si="89">Q157*EXP(H157)</f>
        <v>1.0329207873681572</v>
      </c>
      <c r="R158" s="4">
        <f t="shared" ref="R158:R174" si="90">R157*EXP(I157)</f>
        <v>1.0500548806767624</v>
      </c>
    </row>
    <row r="159" spans="1:18" x14ac:dyDescent="0.25">
      <c r="A159" s="1">
        <v>1008</v>
      </c>
      <c r="B159" s="1">
        <v>2009</v>
      </c>
      <c r="C159" s="2">
        <v>1.7532419587951154E-4</v>
      </c>
      <c r="D159" s="2">
        <v>-1.9431175664067268E-2</v>
      </c>
      <c r="E159" s="2">
        <v>1.534109003841877E-3</v>
      </c>
      <c r="F159" s="2">
        <v>2.4752616882324219E-3</v>
      </c>
      <c r="G159" s="2">
        <v>-1.5246480703353882E-2</v>
      </c>
      <c r="H159" s="2">
        <v>2.2608641535043716E-2</v>
      </c>
      <c r="I159" s="2">
        <v>3.7854194641113281E-2</v>
      </c>
      <c r="K159" s="1">
        <v>2008</v>
      </c>
      <c r="L159" s="4">
        <f t="shared" si="84"/>
        <v>1.000446620130697</v>
      </c>
      <c r="M159" s="4">
        <f t="shared" si="85"/>
        <v>0.96188310196578519</v>
      </c>
      <c r="N159" s="4">
        <f t="shared" si="86"/>
        <v>1.0039077108572672</v>
      </c>
      <c r="O159" s="4">
        <f t="shared" si="87"/>
        <v>1.0028242340280071</v>
      </c>
      <c r="P159" s="4">
        <f t="shared" si="88"/>
        <v>0.96880155346317953</v>
      </c>
      <c r="Q159" s="4">
        <f t="shared" si="89"/>
        <v>1.0592703282761922</v>
      </c>
      <c r="R159" s="4">
        <f t="shared" si="90"/>
        <v>1.0933827313080431</v>
      </c>
    </row>
    <row r="160" spans="1:18" x14ac:dyDescent="0.25">
      <c r="A160" s="1">
        <v>1008</v>
      </c>
      <c r="B160" s="1">
        <v>2010</v>
      </c>
      <c r="C160" s="2">
        <v>7.3374532803427428E-5</v>
      </c>
      <c r="D160" s="2">
        <v>-1.9431175664067268E-2</v>
      </c>
      <c r="E160" s="2">
        <v>1.4676486607640982E-3</v>
      </c>
      <c r="F160" s="2">
        <v>3.6301612854003906E-3</v>
      </c>
      <c r="G160" s="2">
        <v>-1.4259991236031055E-2</v>
      </c>
      <c r="H160" s="2">
        <v>9.4618909060955048E-3</v>
      </c>
      <c r="I160" s="2">
        <v>2.3722648620605469E-2</v>
      </c>
      <c r="K160" s="1">
        <v>2009</v>
      </c>
      <c r="L160" s="4">
        <f t="shared" si="84"/>
        <v>1.0006220380069415</v>
      </c>
      <c r="M160" s="4">
        <f t="shared" si="85"/>
        <v>0.9433730013535998</v>
      </c>
      <c r="N160" s="4">
        <f t="shared" si="86"/>
        <v>1.0054489966634523</v>
      </c>
      <c r="O160" s="4">
        <f t="shared" si="87"/>
        <v>1.0053095610829987</v>
      </c>
      <c r="P160" s="4">
        <f t="shared" si="88"/>
        <v>0.95414277065558784</v>
      </c>
      <c r="Q160" s="4">
        <f t="shared" si="89"/>
        <v>1.0834917666002455</v>
      </c>
      <c r="R160" s="4">
        <f t="shared" si="90"/>
        <v>1.1355652089356425</v>
      </c>
    </row>
    <row r="161" spans="1:18" x14ac:dyDescent="0.25">
      <c r="A161" s="1">
        <v>1008</v>
      </c>
      <c r="B161" s="1">
        <v>2011</v>
      </c>
      <c r="C161" s="2">
        <v>-2.1310543161234818E-5</v>
      </c>
      <c r="D161" s="2">
        <v>-1.9431175664067268E-2</v>
      </c>
      <c r="E161" s="2">
        <v>1.7455528723075986E-3</v>
      </c>
      <c r="F161" s="2">
        <v>5.2942037582397461E-3</v>
      </c>
      <c r="G161" s="2">
        <v>-1.2412729673087597E-2</v>
      </c>
      <c r="H161" s="2">
        <v>-2.7480660937726498E-3</v>
      </c>
      <c r="I161" s="2">
        <v>9.6645355224609375E-3</v>
      </c>
      <c r="K161" s="1">
        <v>2010</v>
      </c>
      <c r="L161" s="4">
        <f t="shared" si="84"/>
        <v>1.0006954608751444</v>
      </c>
      <c r="M161" s="4">
        <f t="shared" si="85"/>
        <v>0.92521910184732115</v>
      </c>
      <c r="N161" s="4">
        <f t="shared" si="86"/>
        <v>1.0069257259316664</v>
      </c>
      <c r="O161" s="4">
        <f t="shared" si="87"/>
        <v>1.008965628974551</v>
      </c>
      <c r="P161" s="4">
        <f t="shared" si="88"/>
        <v>0.94063325482304883</v>
      </c>
      <c r="Q161" s="4">
        <f t="shared" si="89"/>
        <v>1.0937923019159723</v>
      </c>
      <c r="R161" s="4">
        <f t="shared" si="90"/>
        <v>1.1628258927522477</v>
      </c>
    </row>
    <row r="162" spans="1:18" x14ac:dyDescent="0.25">
      <c r="A162" s="1">
        <v>1008</v>
      </c>
      <c r="B162" s="1">
        <v>2012</v>
      </c>
      <c r="C162" s="2">
        <v>9.4913259090390056E-5</v>
      </c>
      <c r="D162" s="2">
        <v>-1.9431175664067268E-2</v>
      </c>
      <c r="E162" s="2">
        <v>2.0088313613086939E-3</v>
      </c>
      <c r="F162" s="2">
        <v>7.6583623886108398E-3</v>
      </c>
      <c r="G162" s="2">
        <v>-9.669068269431591E-3</v>
      </c>
      <c r="H162" s="2">
        <v>1.2239382602274418E-2</v>
      </c>
      <c r="I162" s="2">
        <v>2.1907806396484375E-2</v>
      </c>
      <c r="K162" s="1">
        <v>2011</v>
      </c>
      <c r="L162" s="4">
        <f t="shared" si="84"/>
        <v>1.00067413573856</v>
      </c>
      <c r="M162" s="4">
        <f t="shared" si="85"/>
        <v>0.90741454885277339</v>
      </c>
      <c r="N162" s="4">
        <f t="shared" si="86"/>
        <v>1.0086849029463345</v>
      </c>
      <c r="O162" s="4">
        <f t="shared" si="87"/>
        <v>1.014321463529414</v>
      </c>
      <c r="P162" s="4">
        <f t="shared" si="88"/>
        <v>0.92902959404823826</v>
      </c>
      <c r="Q162" s="4">
        <f t="shared" si="89"/>
        <v>1.090790614683929</v>
      </c>
      <c r="R162" s="4">
        <f t="shared" si="90"/>
        <v>1.1741185461266248</v>
      </c>
    </row>
    <row r="163" spans="1:18" x14ac:dyDescent="0.25">
      <c r="A163" s="1">
        <v>1008</v>
      </c>
      <c r="B163" s="1">
        <v>2013</v>
      </c>
      <c r="C163" s="2">
        <v>1.0346434282837436E-4</v>
      </c>
      <c r="D163" s="2">
        <v>-1.9431175664067268E-2</v>
      </c>
      <c r="E163" s="2">
        <v>1.6245290171355009E-3</v>
      </c>
      <c r="F163" s="2">
        <v>1.0948330163955688E-2</v>
      </c>
      <c r="G163" s="2">
        <v>-6.7548523657023907E-3</v>
      </c>
      <c r="H163" s="2">
        <v>1.3342073187232018E-2</v>
      </c>
      <c r="I163" s="2">
        <v>2.0097732543945313E-2</v>
      </c>
      <c r="K163" s="1">
        <v>2012</v>
      </c>
      <c r="L163" s="4">
        <f t="shared" si="84"/>
        <v>1.000769117489513</v>
      </c>
      <c r="M163" s="4">
        <f t="shared" si="85"/>
        <v>0.88995261968289896</v>
      </c>
      <c r="N163" s="4">
        <f t="shared" si="86"/>
        <v>1.0107132174018072</v>
      </c>
      <c r="O163" s="4">
        <f t="shared" si="87"/>
        <v>1.0221193261923824</v>
      </c>
      <c r="P163" s="4">
        <f t="shared" si="88"/>
        <v>0.92009003174535409</v>
      </c>
      <c r="Q163" s="4">
        <f t="shared" si="89"/>
        <v>1.1042232542772037</v>
      </c>
      <c r="R163" s="4">
        <f t="shared" si="90"/>
        <v>1.2001247370847465</v>
      </c>
    </row>
    <row r="164" spans="1:18" x14ac:dyDescent="0.25">
      <c r="A164" s="1">
        <v>1008</v>
      </c>
      <c r="B164" s="1">
        <v>2014</v>
      </c>
      <c r="C164" s="2">
        <v>9.4299874035641551E-5</v>
      </c>
      <c r="D164" s="2">
        <v>-1.9431175664067268E-2</v>
      </c>
      <c r="E164" s="2">
        <v>1.5072544338181615E-3</v>
      </c>
      <c r="F164" s="2">
        <v>1.5390753746032715E-2</v>
      </c>
      <c r="G164" s="2">
        <v>-2.4388676974922419E-3</v>
      </c>
      <c r="H164" s="2">
        <v>1.2160284444689751E-2</v>
      </c>
      <c r="I164" s="2">
        <v>1.4598846435546875E-2</v>
      </c>
      <c r="K164" s="1">
        <v>2013</v>
      </c>
      <c r="L164" s="4">
        <f t="shared" si="84"/>
        <v>1.0008726667653134</v>
      </c>
      <c r="M164" s="4">
        <f t="shared" si="85"/>
        <v>0.87282672101938918</v>
      </c>
      <c r="N164" s="4">
        <f t="shared" si="86"/>
        <v>1.0123564847578355</v>
      </c>
      <c r="O164" s="4">
        <f t="shared" si="87"/>
        <v>1.033371308859222</v>
      </c>
      <c r="P164" s="4">
        <f t="shared" si="88"/>
        <v>0.91389590318188929</v>
      </c>
      <c r="Q164" s="4">
        <f t="shared" si="89"/>
        <v>1.119054602204401</v>
      </c>
      <c r="R164" s="4">
        <f t="shared" si="90"/>
        <v>1.2244885315045797</v>
      </c>
    </row>
    <row r="165" spans="1:18" x14ac:dyDescent="0.25">
      <c r="A165" s="1">
        <v>1008</v>
      </c>
      <c r="B165" s="1">
        <v>2015</v>
      </c>
      <c r="C165" s="2">
        <v>1.0425547952763736E-4</v>
      </c>
      <c r="D165" s="2">
        <v>-1.9431175664067268E-2</v>
      </c>
      <c r="E165" s="2">
        <v>1.7353014554828405E-3</v>
      </c>
      <c r="F165" s="2">
        <v>2.1132051944732666E-2</v>
      </c>
      <c r="G165" s="2">
        <v>3.540433244779706E-3</v>
      </c>
      <c r="H165" s="2">
        <v>1.3444093056023121E-2</v>
      </c>
      <c r="I165" s="2">
        <v>9.9039077758789063E-3</v>
      </c>
      <c r="K165" s="1">
        <v>2014</v>
      </c>
      <c r="L165" s="4">
        <f t="shared" si="84"/>
        <v>1.0009670533819681</v>
      </c>
      <c r="M165" s="4">
        <f t="shared" si="85"/>
        <v>0.85603038642316354</v>
      </c>
      <c r="N165" s="4">
        <f t="shared" si="86"/>
        <v>1.0138835140798554</v>
      </c>
      <c r="O165" s="4">
        <f t="shared" si="87"/>
        <v>1.049398692587135</v>
      </c>
      <c r="P165" s="4">
        <f t="shared" si="88"/>
        <v>0.91166974773749487</v>
      </c>
      <c r="Q165" s="4">
        <f t="shared" si="89"/>
        <v>1.1327456995845928</v>
      </c>
      <c r="R165" s="4">
        <f t="shared" si="90"/>
        <v>1.2424957742065965</v>
      </c>
    </row>
    <row r="166" spans="1:18" x14ac:dyDescent="0.25">
      <c r="A166" s="1">
        <v>1008</v>
      </c>
      <c r="B166" s="1">
        <v>2016</v>
      </c>
      <c r="C166" s="2">
        <v>1.0795914568006992E-4</v>
      </c>
      <c r="D166" s="2">
        <v>-1.9431175664067268E-2</v>
      </c>
      <c r="E166" s="2">
        <v>1.4564639423042536E-3</v>
      </c>
      <c r="F166" s="2">
        <v>2.8095752000808716E-2</v>
      </c>
      <c r="G166" s="2">
        <v>1.0228998959064484E-2</v>
      </c>
      <c r="H166" s="2">
        <v>1.3921693898737431E-2</v>
      </c>
      <c r="I166" s="2">
        <v>3.692626953125E-3</v>
      </c>
      <c r="K166" s="1">
        <v>2015</v>
      </c>
      <c r="L166" s="4">
        <f t="shared" si="84"/>
        <v>1.0010714151221569</v>
      </c>
      <c r="M166" s="4">
        <f t="shared" si="85"/>
        <v>0.83955727389275503</v>
      </c>
      <c r="N166" s="4">
        <f t="shared" si="86"/>
        <v>1.0156444350399967</v>
      </c>
      <c r="O166" s="4">
        <f t="shared" si="87"/>
        <v>1.0718106111606098</v>
      </c>
      <c r="P166" s="4">
        <f t="shared" si="88"/>
        <v>0.91490317410826039</v>
      </c>
      <c r="Q166" s="4">
        <f t="shared" si="89"/>
        <v>1.1480772667636361</v>
      </c>
      <c r="R166" s="4">
        <f t="shared" si="90"/>
        <v>1.2548624760187514</v>
      </c>
    </row>
    <row r="167" spans="1:18" x14ac:dyDescent="0.25">
      <c r="A167" s="1">
        <v>1008</v>
      </c>
      <c r="B167" s="1">
        <v>2017</v>
      </c>
      <c r="C167" s="2">
        <v>1.1880382953677326E-4</v>
      </c>
      <c r="D167" s="2">
        <v>-1.9431175664067268E-2</v>
      </c>
      <c r="E167" s="2">
        <v>2.5276206433773041E-3</v>
      </c>
      <c r="F167" s="2">
        <v>3.5796850919723511E-2</v>
      </c>
      <c r="G167" s="2">
        <v>1.9012099131941795E-2</v>
      </c>
      <c r="H167" s="2">
        <v>1.5320152044296265E-2</v>
      </c>
      <c r="I167" s="2">
        <v>-3.6916732788085938E-3</v>
      </c>
      <c r="K167" s="1">
        <v>2016</v>
      </c>
      <c r="L167" s="4">
        <f t="shared" si="84"/>
        <v>1.0011794957709406</v>
      </c>
      <c r="M167" s="4">
        <f t="shared" si="85"/>
        <v>0.82340116346968217</v>
      </c>
      <c r="N167" s="4">
        <f t="shared" si="86"/>
        <v>1.0171247622977881</v>
      </c>
      <c r="O167" s="4">
        <f t="shared" si="87"/>
        <v>1.1023509542908669</v>
      </c>
      <c r="P167" s="4">
        <f t="shared" si="88"/>
        <v>0.92430974560968837</v>
      </c>
      <c r="Q167" s="4">
        <f t="shared" si="89"/>
        <v>1.164172221610092</v>
      </c>
      <c r="R167" s="4">
        <f t="shared" si="90"/>
        <v>1.2595047808952105</v>
      </c>
    </row>
    <row r="168" spans="1:18" x14ac:dyDescent="0.25">
      <c r="A168" s="1">
        <v>1008</v>
      </c>
      <c r="B168" s="1">
        <v>2018</v>
      </c>
      <c r="C168" s="2">
        <v>1.1827363778138533E-4</v>
      </c>
      <c r="D168" s="2">
        <v>-1.9431175664067268E-2</v>
      </c>
      <c r="E168" s="2">
        <v>2.389795845374465E-3</v>
      </c>
      <c r="F168" s="2">
        <v>4.3213486671447754E-2</v>
      </c>
      <c r="G168" s="2">
        <v>2.6290381327271461E-2</v>
      </c>
      <c r="H168" s="2">
        <v>1.5251781791448593E-2</v>
      </c>
      <c r="I168" s="2">
        <v>-1.1038780212402344E-2</v>
      </c>
      <c r="K168" s="1">
        <v>2017</v>
      </c>
      <c r="L168" s="4">
        <f t="shared" si="84"/>
        <v>1.0012984467948705</v>
      </c>
      <c r="M168" s="4">
        <f t="shared" si="85"/>
        <v>0.8075559548899014</v>
      </c>
      <c r="N168" s="4">
        <f t="shared" si="86"/>
        <v>1.0196989197200867</v>
      </c>
      <c r="O168" s="4">
        <f t="shared" si="87"/>
        <v>1.1425264348786672</v>
      </c>
      <c r="P168" s="4">
        <f t="shared" si="88"/>
        <v>0.94205092829314385</v>
      </c>
      <c r="Q168" s="4">
        <f t="shared" si="89"/>
        <v>1.1821448371284906</v>
      </c>
      <c r="R168" s="4">
        <f t="shared" si="90"/>
        <v>1.2548636727494362</v>
      </c>
    </row>
    <row r="169" spans="1:18" x14ac:dyDescent="0.25">
      <c r="A169" s="1">
        <v>1008</v>
      </c>
      <c r="B169" s="1">
        <v>2019</v>
      </c>
      <c r="C169" s="2">
        <v>1.0884561925195158E-4</v>
      </c>
      <c r="D169" s="2">
        <v>-1.9431175664067268E-2</v>
      </c>
      <c r="E169" s="2">
        <v>1.6592541942372918E-3</v>
      </c>
      <c r="F169" s="2">
        <v>4.8894941806793213E-2</v>
      </c>
      <c r="G169" s="2">
        <v>3.1231865286827087E-2</v>
      </c>
      <c r="H169" s="2">
        <v>1.4036006294190884E-2</v>
      </c>
      <c r="I169" s="2">
        <v>-1.71966552734375E-2</v>
      </c>
      <c r="K169" s="1">
        <v>2018</v>
      </c>
      <c r="L169" s="4">
        <f t="shared" si="84"/>
        <v>1.0014168810083623</v>
      </c>
      <c r="M169" s="4">
        <f t="shared" si="85"/>
        <v>0.79201566528045442</v>
      </c>
      <c r="N169" s="4">
        <f t="shared" si="86"/>
        <v>1.0221387060964795</v>
      </c>
      <c r="O169" s="4">
        <f t="shared" si="87"/>
        <v>1.1929812996611189</v>
      </c>
      <c r="P169" s="4">
        <f t="shared" si="88"/>
        <v>0.96714624369300595</v>
      </c>
      <c r="Q169" s="4">
        <f t="shared" si="89"/>
        <v>1.2003128473129816</v>
      </c>
      <c r="R169" s="4">
        <f t="shared" si="90"/>
        <v>1.2410876834174165</v>
      </c>
    </row>
    <row r="170" spans="1:18" x14ac:dyDescent="0.25">
      <c r="A170" s="1">
        <v>1008</v>
      </c>
      <c r="B170" s="1">
        <v>2020</v>
      </c>
      <c r="C170" s="2">
        <v>1.3997881615068763E-4</v>
      </c>
      <c r="D170" s="2">
        <v>-1.9431175664067268E-2</v>
      </c>
      <c r="E170" s="2">
        <v>1.5806597657501698E-3</v>
      </c>
      <c r="F170" s="2">
        <v>5.1429525017738342E-2</v>
      </c>
      <c r="G170" s="2">
        <v>3.3718988299369812E-2</v>
      </c>
      <c r="H170" s="2">
        <v>1.8050737679004669E-2</v>
      </c>
      <c r="I170" s="2">
        <v>-1.5667915344238281E-2</v>
      </c>
      <c r="K170" s="1">
        <v>2019</v>
      </c>
      <c r="L170" s="4">
        <f t="shared" si="84"/>
        <v>1.0015258867811978</v>
      </c>
      <c r="M170" s="4">
        <f t="shared" si="85"/>
        <v>0.77677442690044007</v>
      </c>
      <c r="N170" s="4">
        <f t="shared" si="86"/>
        <v>1.0238361018477438</v>
      </c>
      <c r="O170" s="4">
        <f t="shared" si="87"/>
        <v>1.2527616191704187</v>
      </c>
      <c r="P170" s="4">
        <f t="shared" si="88"/>
        <v>0.99782866551705662</v>
      </c>
      <c r="Q170" s="4">
        <f t="shared" si="89"/>
        <v>1.2172792376294477</v>
      </c>
      <c r="R170" s="4">
        <f t="shared" si="90"/>
        <v>1.2199275892455088</v>
      </c>
    </row>
    <row r="171" spans="1:18" x14ac:dyDescent="0.25">
      <c r="A171" s="1">
        <v>1008</v>
      </c>
      <c r="B171" s="1">
        <v>2021</v>
      </c>
      <c r="C171" s="2">
        <v>4.1013732698047534E-5</v>
      </c>
      <c r="D171" s="2">
        <v>-9.7155878320336342E-3</v>
      </c>
      <c r="E171" s="2">
        <v>1.3765880430582911E-4</v>
      </c>
      <c r="F171" s="2">
        <v>2.5457382202148438E-2</v>
      </c>
      <c r="G171" s="2">
        <v>1.5920467674732208E-2</v>
      </c>
      <c r="H171" s="2">
        <v>5.2888579666614532E-3</v>
      </c>
      <c r="I171" s="2">
        <v>-1.0631561279296875E-2</v>
      </c>
      <c r="K171" s="1">
        <v>2020</v>
      </c>
      <c r="L171" s="4">
        <f t="shared" si="84"/>
        <v>1.0016660890016154</v>
      </c>
      <c r="M171" s="4">
        <f t="shared" si="85"/>
        <v>0.76182648492545846</v>
      </c>
      <c r="N171" s="4">
        <f t="shared" si="86"/>
        <v>1.0254557180745441</v>
      </c>
      <c r="O171" s="4">
        <f t="shared" si="87"/>
        <v>1.3188761003164924</v>
      </c>
      <c r="P171" s="4">
        <f t="shared" si="88"/>
        <v>1.032048119145927</v>
      </c>
      <c r="Q171" s="4">
        <f t="shared" si="89"/>
        <v>1.239451536981182</v>
      </c>
      <c r="R171" s="4">
        <f t="shared" si="90"/>
        <v>1.2009628241778454</v>
      </c>
    </row>
    <row r="172" spans="1:18" x14ac:dyDescent="0.25">
      <c r="A172" s="1">
        <v>1008</v>
      </c>
      <c r="B172" s="1">
        <v>2022</v>
      </c>
      <c r="C172" s="2">
        <v>7.2831011493690312E-5</v>
      </c>
      <c r="D172" s="2">
        <v>-1.9431175664067268E-2</v>
      </c>
      <c r="E172" s="2">
        <v>1.4966470189392567E-3</v>
      </c>
      <c r="F172" s="2">
        <v>4.8073381185531616E-2</v>
      </c>
      <c r="G172" s="2">
        <v>3.0211683362722397E-2</v>
      </c>
      <c r="H172" s="2">
        <v>9.3918023630976677E-3</v>
      </c>
      <c r="I172" s="2">
        <v>-2.0819664001464844E-2</v>
      </c>
      <c r="K172" s="1">
        <v>2021</v>
      </c>
      <c r="L172" s="4">
        <f t="shared" si="84"/>
        <v>1.0017071719093182</v>
      </c>
      <c r="M172" s="4">
        <f t="shared" si="85"/>
        <v>0.75446073204723252</v>
      </c>
      <c r="N172" s="4">
        <f t="shared" si="86"/>
        <v>1.0255968907991742</v>
      </c>
      <c r="O172" s="4">
        <f t="shared" si="87"/>
        <v>1.3528822505269047</v>
      </c>
      <c r="P172" s="4">
        <f t="shared" si="88"/>
        <v>1.0486102968518523</v>
      </c>
      <c r="Q172" s="4">
        <f t="shared" si="89"/>
        <v>1.2460241856987546</v>
      </c>
      <c r="R172" s="4">
        <f t="shared" si="90"/>
        <v>1.1882623468974702</v>
      </c>
    </row>
    <row r="173" spans="1:18" x14ac:dyDescent="0.25">
      <c r="A173" s="1">
        <v>1008</v>
      </c>
      <c r="B173" s="1">
        <v>2023</v>
      </c>
      <c r="C173" s="2">
        <v>6.8517452746164054E-5</v>
      </c>
      <c r="D173" s="2">
        <v>-1.9431175664067268E-2</v>
      </c>
      <c r="E173" s="2">
        <v>1.6657166415825486E-3</v>
      </c>
      <c r="F173" s="2">
        <v>4.1967600584030151E-2</v>
      </c>
      <c r="G173" s="2">
        <v>2.4270659312605858E-2</v>
      </c>
      <c r="H173" s="2">
        <v>8.8355541229248047E-3</v>
      </c>
      <c r="I173" s="2">
        <v>-1.543426513671875E-2</v>
      </c>
      <c r="K173" s="1">
        <v>2022</v>
      </c>
      <c r="L173" s="4">
        <f t="shared" si="84"/>
        <v>1.0017801299126392</v>
      </c>
      <c r="M173" s="4">
        <f t="shared" si="85"/>
        <v>0.73994218605178153</v>
      </c>
      <c r="N173" s="4">
        <f t="shared" si="86"/>
        <v>1.0271329965457316</v>
      </c>
      <c r="O173" s="4">
        <f t="shared" si="87"/>
        <v>1.4195085187583458</v>
      </c>
      <c r="P173" s="4">
        <f t="shared" si="88"/>
        <v>1.0807739924014392</v>
      </c>
      <c r="Q173" s="4">
        <f t="shared" si="89"/>
        <v>1.2577817244067744</v>
      </c>
      <c r="R173" s="4">
        <f t="shared" si="90"/>
        <v>1.1637788772691922</v>
      </c>
    </row>
    <row r="174" spans="1:18" x14ac:dyDescent="0.25">
      <c r="A174" s="1"/>
      <c r="B174" s="1"/>
      <c r="K174" s="1">
        <v>2023</v>
      </c>
      <c r="L174" s="4">
        <f t="shared" si="84"/>
        <v>1.0018487716869056</v>
      </c>
      <c r="M174" s="4">
        <f t="shared" si="85"/>
        <v>0.72570302925296903</v>
      </c>
      <c r="N174" s="4">
        <f t="shared" si="86"/>
        <v>1.0288453348104454</v>
      </c>
      <c r="O174" s="4">
        <f t="shared" si="87"/>
        <v>1.4803496335122099</v>
      </c>
      <c r="P174" s="4">
        <f t="shared" si="88"/>
        <v>1.1073260037840666</v>
      </c>
      <c r="Q174" s="4">
        <f t="shared" si="89"/>
        <v>1.2689441634566825</v>
      </c>
      <c r="R174" s="4">
        <f t="shared" si="90"/>
        <v>1.1459547108052965</v>
      </c>
    </row>
    <row r="175" spans="1:18" x14ac:dyDescent="0.25">
      <c r="B175" s="1" t="s">
        <v>10</v>
      </c>
      <c r="C175" s="2">
        <f>AVERAGE(C157:C173)</f>
        <v>1.0865087129144847E-4</v>
      </c>
      <c r="D175" s="2">
        <f t="shared" ref="D175:I175" si="91">AVERAGE(D157:D173)</f>
        <v>-1.8859670497477055E-2</v>
      </c>
      <c r="E175" s="2">
        <f t="shared" si="91"/>
        <v>1.6727728969485993E-3</v>
      </c>
      <c r="F175" s="2">
        <f t="shared" si="91"/>
        <v>2.3075194043271682E-2</v>
      </c>
      <c r="G175" s="2">
        <f t="shared" si="91"/>
        <v>5.9969472589299962E-3</v>
      </c>
      <c r="H175" s="2">
        <f t="shared" si="91"/>
        <v>1.4010893372709261E-2</v>
      </c>
      <c r="I175" s="2">
        <f t="shared" si="91"/>
        <v>8.0140057732077212E-3</v>
      </c>
      <c r="K175" s="2" t="s">
        <v>11</v>
      </c>
      <c r="L175" s="4">
        <f>AVERAGE(L157:L174)</f>
        <v>1.001044032886176</v>
      </c>
      <c r="M175" s="4">
        <f>AVERAGE(M157:M174)</f>
        <v>0.85326071059049724</v>
      </c>
      <c r="N175" s="4">
        <f t="shared" ref="N175:R175" si="92">AVERAGE(N157:N174)</f>
        <v>1.014943593220015</v>
      </c>
      <c r="O175" s="4">
        <f t="shared" si="92"/>
        <v>1.1373054039764601</v>
      </c>
      <c r="P175" s="4">
        <f t="shared" si="92"/>
        <v>0.97427458921504162</v>
      </c>
      <c r="Q175" s="4">
        <f t="shared" si="92"/>
        <v>1.14669318754993</v>
      </c>
      <c r="R175" s="4">
        <f t="shared" si="92"/>
        <v>1.1784589591150763</v>
      </c>
    </row>
    <row r="176" spans="1:18" x14ac:dyDescent="0.25">
      <c r="B176" s="1"/>
      <c r="C176" s="15">
        <f t="shared" ref="C176:I176" si="93">C175-L176</f>
        <v>-2.6562953225894859E-18</v>
      </c>
      <c r="D176" s="15">
        <f t="shared" si="93"/>
        <v>4.163336342344337E-17</v>
      </c>
      <c r="E176" s="15">
        <f t="shared" si="93"/>
        <v>0</v>
      </c>
      <c r="F176" s="15">
        <f t="shared" si="93"/>
        <v>-5.8980598183211441E-17</v>
      </c>
      <c r="G176" s="15">
        <f t="shared" si="93"/>
        <v>2.3418766925686896E-17</v>
      </c>
      <c r="H176" s="15">
        <f t="shared" si="93"/>
        <v>1.5612511283791264E-17</v>
      </c>
      <c r="I176" s="15">
        <f t="shared" si="93"/>
        <v>0</v>
      </c>
      <c r="K176" s="2" t="s">
        <v>12</v>
      </c>
      <c r="L176" s="2">
        <f>LN(L174/L157)/17</f>
        <v>1.0865087129145112E-4</v>
      </c>
      <c r="M176" s="2">
        <f>LN(M174/M157)/17</f>
        <v>-1.8859670497477096E-2</v>
      </c>
      <c r="N176" s="2">
        <f t="shared" ref="N176:Q176" si="94">LN(N174/N157)/17</f>
        <v>1.6727728969485982E-3</v>
      </c>
      <c r="O176" s="2">
        <f t="shared" si="94"/>
        <v>2.3075194043271741E-2</v>
      </c>
      <c r="P176" s="2">
        <f t="shared" si="94"/>
        <v>5.9969472589299728E-3</v>
      </c>
      <c r="Q176" s="2">
        <f t="shared" si="94"/>
        <v>1.4010893372709245E-2</v>
      </c>
      <c r="R176" s="2">
        <f>LN(R174/R157)/17</f>
        <v>8.0140057732077108E-3</v>
      </c>
    </row>
    <row r="177" spans="1:18" x14ac:dyDescent="0.25">
      <c r="A177" s="1"/>
      <c r="B177" s="1"/>
      <c r="K177" s="2" t="s">
        <v>13</v>
      </c>
      <c r="L177" s="2">
        <f>LN(L174/L175)</f>
        <v>8.0357654907547212E-4</v>
      </c>
      <c r="M177" s="2">
        <f>LN(M174/M175)</f>
        <v>-0.16192425988209408</v>
      </c>
      <c r="N177" s="2">
        <f t="shared" ref="N177:R177" si="95">LN(N174/N175)</f>
        <v>1.3604101480873151E-2</v>
      </c>
      <c r="O177" s="2">
        <f t="shared" si="95"/>
        <v>0.26361651495466693</v>
      </c>
      <c r="P177" s="2">
        <f t="shared" si="95"/>
        <v>0.12801019936118463</v>
      </c>
      <c r="Q177" s="2">
        <f t="shared" si="95"/>
        <v>0.10130287620905909</v>
      </c>
      <c r="R177" s="2">
        <f t="shared" si="95"/>
        <v>-2.7969519963511647E-2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1.9196134235244244E-4</v>
      </c>
      <c r="D179" s="2">
        <v>-1.9431175664067268E-2</v>
      </c>
      <c r="E179" s="2">
        <v>3.4296764060854912E-3</v>
      </c>
      <c r="F179" s="2">
        <v>1.1038780212402344E-4</v>
      </c>
      <c r="G179" s="2">
        <v>-1.5699150040745735E-2</v>
      </c>
      <c r="H179" s="2">
        <v>2.4754056707024574E-2</v>
      </c>
      <c r="I179" s="2">
        <v>4.0453910827636719E-2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2.026270522037521E-4</v>
      </c>
      <c r="D180" s="2">
        <v>-1.9431175664067268E-2</v>
      </c>
      <c r="E180" s="2">
        <v>3.7053893902339041E-4</v>
      </c>
      <c r="F180" s="2">
        <v>2.2153556346893311E-4</v>
      </c>
      <c r="G180" s="2">
        <v>-1.8636474385857582E-2</v>
      </c>
      <c r="H180" s="2">
        <v>2.6129435747861862E-2</v>
      </c>
      <c r="I180" s="2">
        <v>4.4764518737792969E-2</v>
      </c>
      <c r="K180" s="1">
        <v>2007</v>
      </c>
      <c r="L180" s="4">
        <f t="shared" ref="L180:L196" si="96">L179*EXP(C179)</f>
        <v>1.0001919797681098</v>
      </c>
      <c r="M180" s="4">
        <f t="shared" ref="M180:M196" si="97">M179*EXP(D179)</f>
        <v>0.9807563927733457</v>
      </c>
      <c r="N180" s="4">
        <f t="shared" ref="N180:N196" si="98">N179*EXP(E179)</f>
        <v>1.0034355644756776</v>
      </c>
      <c r="O180" s="4">
        <f t="shared" ref="O180:O196" si="99">O179*EXP(F179)</f>
        <v>1.0001103938950817</v>
      </c>
      <c r="P180" s="4">
        <f t="shared" ref="P180:P196" si="100">P179*EXP(G179)</f>
        <v>0.98442343926091669</v>
      </c>
      <c r="Q180" s="4">
        <f t="shared" ref="Q180:Q196" si="101">Q179*EXP(H179)</f>
        <v>1.025062982154491</v>
      </c>
      <c r="R180" s="4">
        <f t="shared" ref="R180:R196" si="102">R179*EXP(I179)</f>
        <v>1.0412833167102844</v>
      </c>
    </row>
    <row r="181" spans="1:18" x14ac:dyDescent="0.25">
      <c r="A181" s="1">
        <v>1009</v>
      </c>
      <c r="B181" s="1">
        <v>2009</v>
      </c>
      <c r="C181" s="2">
        <v>2.6487308787181973E-4</v>
      </c>
      <c r="D181" s="2">
        <v>-1.9431175664067268E-2</v>
      </c>
      <c r="E181" s="2">
        <v>1.6382070258259773E-2</v>
      </c>
      <c r="F181" s="2">
        <v>4.4402480125427246E-4</v>
      </c>
      <c r="G181" s="2">
        <v>-2.3402075748890638E-3</v>
      </c>
      <c r="H181" s="2">
        <v>3.4156270325183868E-2</v>
      </c>
      <c r="I181" s="2">
        <v>3.6497116088867188E-2</v>
      </c>
      <c r="K181" s="1">
        <v>2008</v>
      </c>
      <c r="L181" s="4">
        <f t="shared" si="96"/>
        <v>1.0003946662547971</v>
      </c>
      <c r="M181" s="4">
        <f t="shared" si="97"/>
        <v>0.96188310196578519</v>
      </c>
      <c r="N181" s="4">
        <f t="shared" si="98"/>
        <v>1.0038074453190284</v>
      </c>
      <c r="O181" s="4">
        <f t="shared" si="99"/>
        <v>1.0003319784582487</v>
      </c>
      <c r="P181" s="4">
        <f t="shared" si="100"/>
        <v>0.96624715406352391</v>
      </c>
      <c r="Q181" s="4">
        <f t="shared" si="101"/>
        <v>1.052200296868083</v>
      </c>
      <c r="R181" s="4">
        <f t="shared" si="102"/>
        <v>1.0889549006681931</v>
      </c>
    </row>
    <row r="182" spans="1:18" x14ac:dyDescent="0.25">
      <c r="A182" s="1">
        <v>1009</v>
      </c>
      <c r="B182" s="1">
        <v>2010</v>
      </c>
      <c r="C182" s="2">
        <v>1.0047785326605663E-4</v>
      </c>
      <c r="D182" s="2">
        <v>-1.9431175664067268E-2</v>
      </c>
      <c r="E182" s="2">
        <v>6.9327261298894882E-3</v>
      </c>
      <c r="F182" s="2">
        <v>8.8752806186676025E-4</v>
      </c>
      <c r="G182" s="2">
        <v>-1.151044387370348E-2</v>
      </c>
      <c r="H182" s="2">
        <v>1.2956955470144749E-2</v>
      </c>
      <c r="I182" s="2">
        <v>2.446746826171875E-2</v>
      </c>
      <c r="K182" s="1">
        <v>2009</v>
      </c>
      <c r="L182" s="4">
        <f t="shared" si="96"/>
        <v>1.000659678974958</v>
      </c>
      <c r="M182" s="4">
        <f t="shared" si="97"/>
        <v>0.9433730013535998</v>
      </c>
      <c r="N182" s="4">
        <f t="shared" si="98"/>
        <v>1.0203873249942563</v>
      </c>
      <c r="O182" s="4">
        <f t="shared" si="99"/>
        <v>1.000776249292507</v>
      </c>
      <c r="P182" s="4">
        <f t="shared" si="100"/>
        <v>0.96398857895243173</v>
      </c>
      <c r="Q182" s="4">
        <f t="shared" si="101"/>
        <v>1.0887603579763656</v>
      </c>
      <c r="R182" s="4">
        <f t="shared" si="102"/>
        <v>1.1294327840187746</v>
      </c>
    </row>
    <row r="183" spans="1:18" x14ac:dyDescent="0.25">
      <c r="A183" s="1">
        <v>1009</v>
      </c>
      <c r="B183" s="1">
        <v>2011</v>
      </c>
      <c r="C183" s="2">
        <v>9.4964540039654821E-5</v>
      </c>
      <c r="D183" s="2">
        <v>-1.9431175664067268E-2</v>
      </c>
      <c r="E183" s="2">
        <v>-5.6303977034986019E-3</v>
      </c>
      <c r="F183" s="2">
        <v>1.7645508050918579E-3</v>
      </c>
      <c r="G183" s="2">
        <v>-2.3202057927846909E-2</v>
      </c>
      <c r="H183" s="2">
        <v>1.2245994992554188E-2</v>
      </c>
      <c r="I183" s="2">
        <v>3.5448074340820313E-2</v>
      </c>
      <c r="K183" s="1">
        <v>2010</v>
      </c>
      <c r="L183" s="4">
        <f t="shared" si="96"/>
        <v>1.0007602281627501</v>
      </c>
      <c r="M183" s="4">
        <f t="shared" si="97"/>
        <v>0.92521910184732115</v>
      </c>
      <c r="N183" s="4">
        <f t="shared" si="98"/>
        <v>1.0274859689102955</v>
      </c>
      <c r="O183" s="4">
        <f t="shared" si="99"/>
        <v>1.0016648605727971</v>
      </c>
      <c r="P183" s="4">
        <f t="shared" si="100"/>
        <v>0.95295625778236381</v>
      </c>
      <c r="Q183" s="4">
        <f t="shared" si="101"/>
        <v>1.102959165466564</v>
      </c>
      <c r="R183" s="4">
        <f t="shared" si="102"/>
        <v>1.1574079904375705</v>
      </c>
    </row>
    <row r="184" spans="1:18" x14ac:dyDescent="0.25">
      <c r="A184" s="1">
        <v>1009</v>
      </c>
      <c r="B184" s="1">
        <v>2012</v>
      </c>
      <c r="C184" s="2">
        <v>8.3337639807723463E-5</v>
      </c>
      <c r="D184" s="2">
        <v>-1.9431175664067268E-2</v>
      </c>
      <c r="E184" s="2">
        <v>1.5603862702846527E-3</v>
      </c>
      <c r="F184" s="2">
        <v>3.4712105989456177E-3</v>
      </c>
      <c r="G184" s="2">
        <v>-1.4316241256892681E-2</v>
      </c>
      <c r="H184" s="2">
        <v>1.0746668092906475E-2</v>
      </c>
      <c r="I184" s="2">
        <v>2.506256103515625E-2</v>
      </c>
      <c r="K184" s="1">
        <v>2011</v>
      </c>
      <c r="L184" s="4">
        <f t="shared" si="96"/>
        <v>1.0008552694102104</v>
      </c>
      <c r="M184" s="4">
        <f t="shared" si="97"/>
        <v>0.90741454885277339</v>
      </c>
      <c r="N184" s="4">
        <f t="shared" si="98"/>
        <v>1.0217170701080123</v>
      </c>
      <c r="O184" s="4">
        <f t="shared" si="99"/>
        <v>1.0034339094382381</v>
      </c>
      <c r="P184" s="4">
        <f t="shared" si="100"/>
        <v>0.93110024421323245</v>
      </c>
      <c r="Q184" s="4">
        <f t="shared" si="101"/>
        <v>1.1165490388116579</v>
      </c>
      <c r="R184" s="4">
        <f t="shared" si="102"/>
        <v>1.1991717237377135</v>
      </c>
    </row>
    <row r="185" spans="1:18" x14ac:dyDescent="0.25">
      <c r="A185" s="1">
        <v>1009</v>
      </c>
      <c r="B185" s="1">
        <v>2013</v>
      </c>
      <c r="C185" s="2">
        <v>6.7630600824486464E-5</v>
      </c>
      <c r="D185" s="2">
        <v>-1.9431175664067268E-2</v>
      </c>
      <c r="E185" s="2">
        <v>2.889593131840229E-3</v>
      </c>
      <c r="F185" s="2">
        <v>6.6879987716674805E-3</v>
      </c>
      <c r="G185" s="2">
        <v>-9.785952977836132E-3</v>
      </c>
      <c r="H185" s="2">
        <v>8.721192367374897E-3</v>
      </c>
      <c r="I185" s="2">
        <v>1.8507003784179688E-2</v>
      </c>
      <c r="K185" s="1">
        <v>2012</v>
      </c>
      <c r="L185" s="4">
        <f t="shared" si="96"/>
        <v>1.0009386818017998</v>
      </c>
      <c r="M185" s="4">
        <f t="shared" si="97"/>
        <v>0.88995261968289896</v>
      </c>
      <c r="N185" s="4">
        <f t="shared" si="98"/>
        <v>1.0233125878846094</v>
      </c>
      <c r="O185" s="4">
        <f t="shared" si="99"/>
        <v>1.0069230922005972</v>
      </c>
      <c r="P185" s="4">
        <f t="shared" si="100"/>
        <v>0.91786535148678505</v>
      </c>
      <c r="Q185" s="4">
        <f t="shared" si="101"/>
        <v>1.1286129279418806</v>
      </c>
      <c r="R185" s="4">
        <f t="shared" si="102"/>
        <v>1.2296058234605542</v>
      </c>
    </row>
    <row r="186" spans="1:18" x14ac:dyDescent="0.25">
      <c r="A186" s="1">
        <v>1009</v>
      </c>
      <c r="B186" s="1">
        <v>2014</v>
      </c>
      <c r="C186" s="2">
        <v>1.1556709068827331E-4</v>
      </c>
      <c r="D186" s="2">
        <v>-1.9431175664067268E-2</v>
      </c>
      <c r="E186" s="2">
        <v>2.0981440320611E-3</v>
      </c>
      <c r="F186" s="2">
        <v>1.238463819026947E-2</v>
      </c>
      <c r="G186" s="2">
        <v>-4.832826554775238E-3</v>
      </c>
      <c r="H186" s="2">
        <v>1.4902763068675995E-2</v>
      </c>
      <c r="I186" s="2">
        <v>1.9736289978027344E-2</v>
      </c>
      <c r="K186" s="1">
        <v>2013</v>
      </c>
      <c r="L186" s="4">
        <f t="shared" si="96"/>
        <v>1.001006378175386</v>
      </c>
      <c r="M186" s="4">
        <f t="shared" si="97"/>
        <v>0.87282672101938918</v>
      </c>
      <c r="N186" s="4">
        <f t="shared" si="98"/>
        <v>1.0262738212295917</v>
      </c>
      <c r="O186" s="4">
        <f t="shared" si="99"/>
        <v>1.0136799623883201</v>
      </c>
      <c r="P186" s="4">
        <f t="shared" si="100"/>
        <v>0.90892697093483465</v>
      </c>
      <c r="Q186" s="4">
        <f t="shared" si="101"/>
        <v>1.1384988241366232</v>
      </c>
      <c r="R186" s="4">
        <f t="shared" si="102"/>
        <v>1.2525740238092082</v>
      </c>
    </row>
    <row r="187" spans="1:18" x14ac:dyDescent="0.25">
      <c r="A187" s="1">
        <v>1009</v>
      </c>
      <c r="B187" s="1">
        <v>2015</v>
      </c>
      <c r="C187" s="2">
        <v>7.4660689278971404E-5</v>
      </c>
      <c r="D187" s="2">
        <v>-1.9431175664067268E-2</v>
      </c>
      <c r="E187" s="2">
        <v>3.7848064675927162E-3</v>
      </c>
      <c r="F187" s="2">
        <v>2.1334603428840637E-2</v>
      </c>
      <c r="G187" s="2">
        <v>5.7628951035439968E-3</v>
      </c>
      <c r="H187" s="2">
        <v>9.6277464181184769E-3</v>
      </c>
      <c r="I187" s="2">
        <v>3.864288330078125E-3</v>
      </c>
      <c r="K187" s="1">
        <v>2014</v>
      </c>
      <c r="L187" s="4">
        <f t="shared" si="96"/>
        <v>1.0011220682551263</v>
      </c>
      <c r="M187" s="4">
        <f t="shared" si="97"/>
        <v>0.85603038642316354</v>
      </c>
      <c r="N187" s="4">
        <f t="shared" si="98"/>
        <v>1.0284293520391592</v>
      </c>
      <c r="O187" s="4">
        <f t="shared" si="99"/>
        <v>1.0263120826242125</v>
      </c>
      <c r="P187" s="4">
        <f t="shared" si="100"/>
        <v>0.90454488200031358</v>
      </c>
      <c r="Q187" s="4">
        <f t="shared" si="101"/>
        <v>1.1555926586834757</v>
      </c>
      <c r="R187" s="4">
        <f t="shared" si="102"/>
        <v>1.2775407528469576</v>
      </c>
    </row>
    <row r="188" spans="1:18" x14ac:dyDescent="0.25">
      <c r="A188" s="1">
        <v>1009</v>
      </c>
      <c r="B188" s="1">
        <v>2016</v>
      </c>
      <c r="C188" s="2">
        <v>1.3268142356537282E-4</v>
      </c>
      <c r="D188" s="2">
        <v>-1.9431175664067268E-2</v>
      </c>
      <c r="E188" s="2">
        <v>3.0980706214904785E-3</v>
      </c>
      <c r="F188" s="2">
        <v>3.2550275325775146E-2</v>
      </c>
      <c r="G188" s="2">
        <v>1.6349852085113525E-2</v>
      </c>
      <c r="H188" s="2">
        <v>1.7109714448451996E-2</v>
      </c>
      <c r="I188" s="2">
        <v>7.610321044921875E-4</v>
      </c>
      <c r="K188" s="1">
        <v>2015</v>
      </c>
      <c r="L188" s="4">
        <f t="shared" si="96"/>
        <v>1.0011968155091007</v>
      </c>
      <c r="M188" s="4">
        <f t="shared" si="97"/>
        <v>0.83955727389275503</v>
      </c>
      <c r="N188" s="4">
        <f t="shared" si="98"/>
        <v>1.0323291334058036</v>
      </c>
      <c r="O188" s="4">
        <f t="shared" si="99"/>
        <v>1.0484432846708553</v>
      </c>
      <c r="P188" s="4">
        <f t="shared" si="100"/>
        <v>0.90977272856894953</v>
      </c>
      <c r="Q188" s="4">
        <f t="shared" si="101"/>
        <v>1.1667721420239425</v>
      </c>
      <c r="R188" s="4">
        <f t="shared" si="102"/>
        <v>1.2824870895497933</v>
      </c>
    </row>
    <row r="189" spans="1:18" x14ac:dyDescent="0.25">
      <c r="A189" s="1">
        <v>1009</v>
      </c>
      <c r="B189" s="1">
        <v>2017</v>
      </c>
      <c r="C189" s="2">
        <v>1.0176192154176533E-4</v>
      </c>
      <c r="D189" s="2">
        <v>-1.9431175664067268E-2</v>
      </c>
      <c r="E189" s="2">
        <v>4.668771754950285E-3</v>
      </c>
      <c r="F189" s="2">
        <v>4.1489958763122559E-2</v>
      </c>
      <c r="G189" s="2">
        <v>2.6829317212104797E-2</v>
      </c>
      <c r="H189" s="2">
        <v>1.3122540898621082E-2</v>
      </c>
      <c r="I189" s="2">
        <v>-1.3708114624023438E-2</v>
      </c>
      <c r="K189" s="1">
        <v>2016</v>
      </c>
      <c r="L189" s="4">
        <f t="shared" si="96"/>
        <v>1.001329664540956</v>
      </c>
      <c r="M189" s="4">
        <f t="shared" si="97"/>
        <v>0.82340116346968217</v>
      </c>
      <c r="N189" s="4">
        <f t="shared" si="98"/>
        <v>1.0355323212547747</v>
      </c>
      <c r="O189" s="4">
        <f t="shared" si="99"/>
        <v>1.083131901544552</v>
      </c>
      <c r="P189" s="4">
        <f t="shared" si="100"/>
        <v>0.92476964269915474</v>
      </c>
      <c r="Q189" s="4">
        <f t="shared" si="101"/>
        <v>1.1869070401870394</v>
      </c>
      <c r="R189" s="4">
        <f t="shared" si="102"/>
        <v>1.2834634748817051</v>
      </c>
    </row>
    <row r="190" spans="1:18" x14ac:dyDescent="0.25">
      <c r="A190" s="1">
        <v>1009</v>
      </c>
      <c r="B190" s="1">
        <v>2018</v>
      </c>
      <c r="C190" s="2">
        <v>1.447301619919017E-4</v>
      </c>
      <c r="D190" s="2">
        <v>-1.9431175664067268E-2</v>
      </c>
      <c r="E190" s="2">
        <v>3.3942076843231916E-3</v>
      </c>
      <c r="F190" s="2">
        <v>4.2272008955478668E-2</v>
      </c>
      <c r="G190" s="2">
        <v>2.6379771530628204E-2</v>
      </c>
      <c r="H190" s="2">
        <v>1.8663438037037849E-2</v>
      </c>
      <c r="I190" s="2">
        <v>-7.7152252197265625E-3</v>
      </c>
      <c r="K190" s="1">
        <v>2017</v>
      </c>
      <c r="L190" s="4">
        <f t="shared" si="96"/>
        <v>1.0014315669565212</v>
      </c>
      <c r="M190" s="4">
        <f t="shared" si="97"/>
        <v>0.8075559548899014</v>
      </c>
      <c r="N190" s="4">
        <f t="shared" si="98"/>
        <v>1.0403782888634689</v>
      </c>
      <c r="O190" s="4">
        <f t="shared" si="99"/>
        <v>1.1290162881382884</v>
      </c>
      <c r="P190" s="4">
        <f t="shared" si="100"/>
        <v>0.94991640766391905</v>
      </c>
      <c r="Q190" s="4">
        <f t="shared" si="101"/>
        <v>1.2025849181840507</v>
      </c>
      <c r="R190" s="4">
        <f t="shared" si="102"/>
        <v>1.2659896506730384</v>
      </c>
    </row>
    <row r="191" spans="1:18" x14ac:dyDescent="0.25">
      <c r="A191" s="1">
        <v>1009</v>
      </c>
      <c r="B191" s="1">
        <v>2019</v>
      </c>
      <c r="C191" s="2">
        <v>1.1229145457036793E-4</v>
      </c>
      <c r="D191" s="2">
        <v>-1.9431175664067268E-2</v>
      </c>
      <c r="E191" s="2">
        <v>3.9630676619708538E-3</v>
      </c>
      <c r="F191" s="2">
        <v>3.4296106547117233E-2</v>
      </c>
      <c r="G191" s="2">
        <v>1.8940290436148643E-2</v>
      </c>
      <c r="H191" s="2">
        <v>1.4480358920991421E-2</v>
      </c>
      <c r="I191" s="2">
        <v>-4.4603347778320313E-3</v>
      </c>
      <c r="K191" s="1">
        <v>2018</v>
      </c>
      <c r="L191" s="4">
        <f t="shared" si="96"/>
        <v>1.00157651479834</v>
      </c>
      <c r="M191" s="4">
        <f t="shared" si="97"/>
        <v>0.79201566528045442</v>
      </c>
      <c r="N191" s="4">
        <f t="shared" si="98"/>
        <v>1.0439155485471734</v>
      </c>
      <c r="O191" s="4">
        <f t="shared" si="99"/>
        <v>1.1777651724266449</v>
      </c>
      <c r="P191" s="4">
        <f t="shared" si="100"/>
        <v>0.97530843086417851</v>
      </c>
      <c r="Q191" s="4">
        <f t="shared" si="101"/>
        <v>1.2252400409223005</v>
      </c>
      <c r="R191" s="4">
        <f t="shared" si="102"/>
        <v>1.2562598375058547</v>
      </c>
    </row>
    <row r="192" spans="1:18" x14ac:dyDescent="0.25">
      <c r="A192" s="1">
        <v>1009</v>
      </c>
      <c r="B192" s="1">
        <v>2020</v>
      </c>
      <c r="C192" s="2">
        <v>9.8838310805149376E-5</v>
      </c>
      <c r="D192" s="2">
        <v>-1.9431175664067268E-2</v>
      </c>
      <c r="E192" s="2">
        <v>4.4213449582457542E-3</v>
      </c>
      <c r="F192" s="2">
        <v>2.3042982444167137E-2</v>
      </c>
      <c r="G192" s="2">
        <v>8.1319902092218399E-3</v>
      </c>
      <c r="H192" s="2">
        <v>1.2745530344545841E-2</v>
      </c>
      <c r="I192" s="2">
        <v>4.6129226684570313E-3</v>
      </c>
      <c r="K192" s="1">
        <v>2019</v>
      </c>
      <c r="L192" s="4">
        <f t="shared" si="96"/>
        <v>1.0016889895969114</v>
      </c>
      <c r="M192" s="4">
        <f t="shared" si="97"/>
        <v>0.77677442690044007</v>
      </c>
      <c r="N192" s="4">
        <f t="shared" si="98"/>
        <v>1.0480608651590615</v>
      </c>
      <c r="O192" s="4">
        <f t="shared" si="99"/>
        <v>1.2188585763086193</v>
      </c>
      <c r="P192" s="4">
        <f t="shared" si="100"/>
        <v>0.99395710396156711</v>
      </c>
      <c r="Q192" s="4">
        <f t="shared" si="101"/>
        <v>1.2431110334060447</v>
      </c>
      <c r="R192" s="4">
        <f t="shared" si="102"/>
        <v>1.2506689758888747</v>
      </c>
    </row>
    <row r="193" spans="1:18" x14ac:dyDescent="0.25">
      <c r="A193" s="1">
        <v>1009</v>
      </c>
      <c r="B193" s="1">
        <v>2021</v>
      </c>
      <c r="C193" s="2">
        <v>7.9617842857260257E-5</v>
      </c>
      <c r="D193" s="2">
        <v>-9.7155878320336342E-3</v>
      </c>
      <c r="E193" s="2">
        <v>1.9163707038387656E-3</v>
      </c>
      <c r="F193" s="2">
        <v>7.769780233502388E-3</v>
      </c>
      <c r="G193" s="2">
        <v>5.0180948164779693E-5</v>
      </c>
      <c r="H193" s="2">
        <v>1.0266987606883049E-2</v>
      </c>
      <c r="I193" s="2">
        <v>1.0216712951660156E-2</v>
      </c>
      <c r="K193" s="1">
        <v>2020</v>
      </c>
      <c r="L193" s="4">
        <f t="shared" si="96"/>
        <v>1.0017879997375121</v>
      </c>
      <c r="M193" s="4">
        <f t="shared" si="97"/>
        <v>0.76182648492545846</v>
      </c>
      <c r="N193" s="4">
        <f t="shared" si="98"/>
        <v>1.0527049627946554</v>
      </c>
      <c r="O193" s="4">
        <f t="shared" si="99"/>
        <v>1.2472708071724556</v>
      </c>
      <c r="P193" s="4">
        <f t="shared" si="100"/>
        <v>1.0020729074925017</v>
      </c>
      <c r="Q193" s="4">
        <f t="shared" si="101"/>
        <v>1.2590565439383061</v>
      </c>
      <c r="R193" s="4">
        <f t="shared" si="102"/>
        <v>1.2564515421700697</v>
      </c>
    </row>
    <row r="194" spans="1:18" x14ac:dyDescent="0.25">
      <c r="A194" s="1">
        <v>1009</v>
      </c>
      <c r="B194" s="1">
        <v>2022</v>
      </c>
      <c r="C194" s="2">
        <v>1.3116227637510747E-4</v>
      </c>
      <c r="D194" s="2">
        <v>-1.9431175664067268E-2</v>
      </c>
      <c r="E194" s="2">
        <v>2.1623102948069572E-3</v>
      </c>
      <c r="F194" s="2">
        <v>1.0103003121912479E-2</v>
      </c>
      <c r="G194" s="2">
        <v>-7.0346998982131481E-3</v>
      </c>
      <c r="H194" s="2">
        <v>1.6913814470171928E-2</v>
      </c>
      <c r="I194" s="2">
        <v>2.394866943359375E-2</v>
      </c>
      <c r="K194" s="1">
        <v>2021</v>
      </c>
      <c r="L194" s="4">
        <f t="shared" si="96"/>
        <v>1.0018677631123032</v>
      </c>
      <c r="M194" s="4">
        <f t="shared" si="97"/>
        <v>0.75446073204723252</v>
      </c>
      <c r="N194" s="4">
        <f t="shared" si="98"/>
        <v>1.0547242699977357</v>
      </c>
      <c r="O194" s="4">
        <f t="shared" si="99"/>
        <v>1.2569995734805925</v>
      </c>
      <c r="P194" s="4">
        <f t="shared" si="100"/>
        <v>1.0021231937228248</v>
      </c>
      <c r="Q194" s="4">
        <f t="shared" si="101"/>
        <v>1.272049848784927</v>
      </c>
      <c r="R194" s="4">
        <f t="shared" si="102"/>
        <v>1.2693541457805331</v>
      </c>
    </row>
    <row r="195" spans="1:18" x14ac:dyDescent="0.25">
      <c r="A195" s="1">
        <v>1009</v>
      </c>
      <c r="B195" s="1">
        <v>2023</v>
      </c>
      <c r="C195" s="2">
        <v>9.8604352388065308E-5</v>
      </c>
      <c r="D195" s="2">
        <v>-1.9431175664067268E-2</v>
      </c>
      <c r="E195" s="2">
        <v>2.8603258542716503E-3</v>
      </c>
      <c r="F195" s="2">
        <v>5.3672711364924908E-3</v>
      </c>
      <c r="G195" s="2">
        <v>-1.1104973964393139E-2</v>
      </c>
      <c r="H195" s="2">
        <v>1.2715361081063747E-2</v>
      </c>
      <c r="I195" s="2">
        <v>2.3819923400878906E-2</v>
      </c>
      <c r="K195" s="1">
        <v>2022</v>
      </c>
      <c r="L195" s="4">
        <f t="shared" si="96"/>
        <v>1.001999178986954</v>
      </c>
      <c r="M195" s="4">
        <f t="shared" si="97"/>
        <v>0.73994218605178153</v>
      </c>
      <c r="N195" s="4">
        <f t="shared" si="98"/>
        <v>1.0570073786500336</v>
      </c>
      <c r="O195" s="4">
        <f t="shared" si="99"/>
        <v>1.2697634120786976</v>
      </c>
      <c r="P195" s="4">
        <f t="shared" si="100"/>
        <v>0.99509829578840914</v>
      </c>
      <c r="Q195" s="4">
        <f t="shared" si="101"/>
        <v>1.2937480462902018</v>
      </c>
      <c r="R195" s="4">
        <f t="shared" si="102"/>
        <v>1.3001204238667416</v>
      </c>
    </row>
    <row r="196" spans="1:18" x14ac:dyDescent="0.25">
      <c r="A196" s="1"/>
      <c r="B196" s="1"/>
      <c r="K196" s="1">
        <v>2023</v>
      </c>
      <c r="L196" s="4">
        <f t="shared" si="96"/>
        <v>1.0020979853383796</v>
      </c>
      <c r="M196" s="4">
        <f t="shared" si="97"/>
        <v>0.72570302925296903</v>
      </c>
      <c r="N196" s="4">
        <f t="shared" si="98"/>
        <v>1.0600350922428159</v>
      </c>
      <c r="O196" s="4">
        <f t="shared" si="99"/>
        <v>1.2765968987737841</v>
      </c>
      <c r="P196" s="4">
        <f t="shared" si="100"/>
        <v>0.98410888660775642</v>
      </c>
      <c r="Q196" s="4">
        <f t="shared" si="101"/>
        <v>1.3103035514015879</v>
      </c>
      <c r="R196" s="4">
        <f t="shared" si="102"/>
        <v>1.3314609757048614</v>
      </c>
    </row>
    <row r="197" spans="1:18" x14ac:dyDescent="0.25">
      <c r="B197" s="1" t="s">
        <v>10</v>
      </c>
      <c r="C197" s="2">
        <f>AVERAGE(C179:C195)</f>
        <v>1.2328162590753944E-4</v>
      </c>
      <c r="D197" s="2">
        <f t="shared" ref="D197:I197" si="103">AVERAGE(D179:D195)</f>
        <v>-1.8859670497477055E-2</v>
      </c>
      <c r="E197" s="2">
        <f t="shared" si="103"/>
        <v>3.4295302038491867E-3</v>
      </c>
      <c r="F197" s="2">
        <f t="shared" si="103"/>
        <v>1.4364580267711598E-2</v>
      </c>
      <c r="G197" s="2">
        <f t="shared" si="103"/>
        <v>-9.4227829001337178E-4</v>
      </c>
      <c r="H197" s="2">
        <f t="shared" si="103"/>
        <v>1.5897578176330116E-2</v>
      </c>
      <c r="I197" s="2">
        <f t="shared" si="103"/>
        <v>1.6839812783633962E-2</v>
      </c>
      <c r="K197" s="2" t="s">
        <v>11</v>
      </c>
      <c r="L197" s="4">
        <f>AVERAGE(L179:L196)</f>
        <v>1.0011614127433399</v>
      </c>
      <c r="M197" s="4">
        <f>AVERAGE(M179:M196)</f>
        <v>0.85326071059049724</v>
      </c>
      <c r="N197" s="4">
        <f t="shared" ref="N197:R197" si="104">AVERAGE(N179:N196)</f>
        <v>1.0321964997708974</v>
      </c>
      <c r="O197" s="4">
        <f t="shared" si="104"/>
        <v>1.097837691303583</v>
      </c>
      <c r="P197" s="4">
        <f t="shared" si="104"/>
        <v>0.95928780422575899</v>
      </c>
      <c r="Q197" s="4">
        <f t="shared" si="104"/>
        <v>1.1648894120654192</v>
      </c>
      <c r="R197" s="4">
        <f t="shared" si="104"/>
        <v>1.2151237462061515</v>
      </c>
    </row>
    <row r="198" spans="1:18" x14ac:dyDescent="0.25">
      <c r="B198" s="1"/>
      <c r="C198" s="15">
        <f t="shared" ref="C198:I198" si="105">C197-L198</f>
        <v>2.5478751053409354E-18</v>
      </c>
      <c r="D198" s="15">
        <f t="shared" si="105"/>
        <v>4.163336342344337E-17</v>
      </c>
      <c r="E198" s="15">
        <f t="shared" si="105"/>
        <v>-4.0332320816460765E-17</v>
      </c>
      <c r="F198" s="15">
        <f t="shared" si="105"/>
        <v>-3.1225022567582528E-17</v>
      </c>
      <c r="G198" s="15">
        <f t="shared" si="105"/>
        <v>1.7347234759768071E-17</v>
      </c>
      <c r="H198" s="15">
        <f t="shared" si="105"/>
        <v>0</v>
      </c>
      <c r="I198" s="15">
        <f t="shared" si="105"/>
        <v>0</v>
      </c>
      <c r="K198" s="2" t="s">
        <v>12</v>
      </c>
      <c r="L198" s="2">
        <f>LN(L196/L179)/17</f>
        <v>1.2328162590753689E-4</v>
      </c>
      <c r="M198" s="2">
        <f>LN(M196/M179)/17</f>
        <v>-1.8859670497477096E-2</v>
      </c>
      <c r="N198" s="2">
        <f t="shared" ref="N198:Q198" si="106">LN(N196/N179)/17</f>
        <v>3.4295302038492271E-3</v>
      </c>
      <c r="O198" s="2">
        <f t="shared" si="106"/>
        <v>1.4364580267711629E-2</v>
      </c>
      <c r="P198" s="2">
        <f t="shared" si="106"/>
        <v>-9.4227829001338912E-4</v>
      </c>
      <c r="Q198" s="2">
        <f t="shared" si="106"/>
        <v>1.5897578176330116E-2</v>
      </c>
      <c r="R198" s="2">
        <f>LN(R196/R179)/17</f>
        <v>1.6839812783633945E-2</v>
      </c>
    </row>
    <row r="199" spans="1:18" x14ac:dyDescent="0.25">
      <c r="A199" s="1"/>
      <c r="B199" s="1"/>
      <c r="K199" s="2" t="s">
        <v>13</v>
      </c>
      <c r="L199" s="2">
        <f>LN(L196/L197)</f>
        <v>9.3504881512082149E-4</v>
      </c>
      <c r="M199" s="2">
        <f>LN(M196/M197)</f>
        <v>-0.16192425988209408</v>
      </c>
      <c r="N199" s="2">
        <f t="shared" ref="N199:R199" si="107">LN(N196/N197)</f>
        <v>2.6612957776385615E-2</v>
      </c>
      <c r="O199" s="2">
        <f t="shared" si="107"/>
        <v>0.15085535451841081</v>
      </c>
      <c r="P199" s="2">
        <f t="shared" si="107"/>
        <v>2.5545409510364731E-2</v>
      </c>
      <c r="Q199" s="2">
        <f t="shared" si="107"/>
        <v>0.11763267175137081</v>
      </c>
      <c r="R199" s="2">
        <f t="shared" si="107"/>
        <v>9.1430896986152255E-2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1.0448662578710355E-5</v>
      </c>
      <c r="D201" s="2">
        <v>-1.9431175664067268E-2</v>
      </c>
      <c r="E201" s="2">
        <v>2.1626742091029882E-3</v>
      </c>
      <c r="F201" s="2">
        <v>-1.685769110918045E-2</v>
      </c>
      <c r="G201" s="2">
        <v>-3.4115742892026901E-2</v>
      </c>
      <c r="H201" s="2">
        <v>1.3473900035023689E-3</v>
      </c>
      <c r="I201" s="2">
        <v>3.5462379455566406E-2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1.5300772793125361E-4</v>
      </c>
      <c r="D202" s="2">
        <v>-1.9431175664067268E-2</v>
      </c>
      <c r="E202" s="2">
        <v>2.0705931819975376E-3</v>
      </c>
      <c r="F202" s="2">
        <v>-1.6463950276374817E-2</v>
      </c>
      <c r="G202" s="2">
        <v>-3.3671524375677109E-2</v>
      </c>
      <c r="H202" s="2">
        <v>1.9730856642127037E-2</v>
      </c>
      <c r="I202" s="2">
        <v>5.3402900695800781E-2</v>
      </c>
      <c r="K202" s="1">
        <v>2007</v>
      </c>
      <c r="L202" s="4">
        <f t="shared" ref="L202:L218" si="108">L201*EXP(C201)</f>
        <v>1.0000104487171662</v>
      </c>
      <c r="M202" s="4">
        <f t="shared" ref="M202:M218" si="109">M201*EXP(D201)</f>
        <v>0.9807563927733457</v>
      </c>
      <c r="N202" s="4">
        <f t="shared" ref="N202:N218" si="110">N201*EXP(E201)</f>
        <v>1.0021650144757444</v>
      </c>
      <c r="O202" s="4">
        <f t="shared" ref="O202:O218" si="111">O201*EXP(F201)</f>
        <v>0.98328360467788323</v>
      </c>
      <c r="P202" s="4">
        <f t="shared" ref="P202:P218" si="112">P201*EXP(G201)</f>
        <v>0.96645963733025686</v>
      </c>
      <c r="Q202" s="4">
        <f t="shared" ref="Q202:Q218" si="113">Q201*EXP(H201)</f>
        <v>1.0013482981412392</v>
      </c>
      <c r="R202" s="4">
        <f t="shared" ref="R202:R218" si="114">R201*EXP(I201)</f>
        <v>1.0360986687988505</v>
      </c>
    </row>
    <row r="203" spans="1:18" x14ac:dyDescent="0.25">
      <c r="A203" s="1">
        <v>1010</v>
      </c>
      <c r="B203" s="1">
        <v>2009</v>
      </c>
      <c r="C203" s="2">
        <v>3.530364774633199E-4</v>
      </c>
      <c r="D203" s="2">
        <v>-1.9431175664067268E-2</v>
      </c>
      <c r="E203" s="2">
        <v>2.2226958535611629E-3</v>
      </c>
      <c r="F203" s="2">
        <v>-1.5379860997200012E-2</v>
      </c>
      <c r="G203" s="2">
        <v>-3.223530575633049E-2</v>
      </c>
      <c r="H203" s="2">
        <v>4.5525234192609787E-2</v>
      </c>
      <c r="I203" s="2">
        <v>7.7760696411132813E-2</v>
      </c>
      <c r="K203" s="1">
        <v>2008</v>
      </c>
      <c r="L203" s="4">
        <f t="shared" si="108"/>
        <v>1.0001634697502337</v>
      </c>
      <c r="M203" s="4">
        <f t="shared" si="109"/>
        <v>0.96188310196578519</v>
      </c>
      <c r="N203" s="4">
        <f t="shared" si="110"/>
        <v>1.004242240324644</v>
      </c>
      <c r="O203" s="4">
        <f t="shared" si="111"/>
        <v>0.96722740918825312</v>
      </c>
      <c r="P203" s="4">
        <f t="shared" si="112"/>
        <v>0.9344592425020124</v>
      </c>
      <c r="Q203" s="4">
        <f t="shared" si="113"/>
        <v>1.0213019619638288</v>
      </c>
      <c r="R203" s="4">
        <f t="shared" si="114"/>
        <v>1.0929334065847207</v>
      </c>
    </row>
    <row r="204" spans="1:18" x14ac:dyDescent="0.25">
      <c r="A204" s="1">
        <v>1010</v>
      </c>
      <c r="B204" s="1">
        <v>2010</v>
      </c>
      <c r="C204" s="2">
        <v>7.7328026236500591E-5</v>
      </c>
      <c r="D204" s="2">
        <v>-1.9431175664067268E-2</v>
      </c>
      <c r="E204" s="2">
        <v>1.2305446434766054E-3</v>
      </c>
      <c r="F204" s="2">
        <v>-1.37815922498703E-2</v>
      </c>
      <c r="G204" s="2">
        <v>-3.1904894858598709E-2</v>
      </c>
      <c r="H204" s="2">
        <v>9.9717071279883385E-3</v>
      </c>
      <c r="I204" s="2">
        <v>4.1875839233398438E-2</v>
      </c>
      <c r="K204" s="1">
        <v>2009</v>
      </c>
      <c r="L204" s="4">
        <f t="shared" si="108"/>
        <v>1.0005166262733813</v>
      </c>
      <c r="M204" s="4">
        <f t="shared" si="109"/>
        <v>0.9433730013535998</v>
      </c>
      <c r="N204" s="4">
        <f t="shared" si="110"/>
        <v>1.0064768478946911</v>
      </c>
      <c r="O204" s="4">
        <f t="shared" si="111"/>
        <v>0.95246539592118962</v>
      </c>
      <c r="P204" s="4">
        <f t="shared" si="112"/>
        <v>0.90481699334969923</v>
      </c>
      <c r="Q204" s="4">
        <f t="shared" si="113"/>
        <v>1.0688715660781085</v>
      </c>
      <c r="R204" s="4">
        <f t="shared" si="114"/>
        <v>1.181312344165355</v>
      </c>
    </row>
    <row r="205" spans="1:18" x14ac:dyDescent="0.25">
      <c r="A205" s="1">
        <v>1010</v>
      </c>
      <c r="B205" s="1">
        <v>2011</v>
      </c>
      <c r="C205" s="2">
        <v>4.9500678869662806E-5</v>
      </c>
      <c r="D205" s="2">
        <v>-1.9431175664067268E-2</v>
      </c>
      <c r="E205" s="2">
        <v>1.0177560616284609E-3</v>
      </c>
      <c r="F205" s="2">
        <v>-1.1896491050720215E-2</v>
      </c>
      <c r="G205" s="2">
        <v>-3.0260410159826279E-2</v>
      </c>
      <c r="H205" s="2">
        <v>6.3832779414951801E-3</v>
      </c>
      <c r="I205" s="2">
        <v>3.664398193359375E-2</v>
      </c>
      <c r="K205" s="1">
        <v>2010</v>
      </c>
      <c r="L205" s="4">
        <f t="shared" si="108"/>
        <v>1.0005939972407414</v>
      </c>
      <c r="M205" s="4">
        <f t="shared" si="109"/>
        <v>0.92521910184732115</v>
      </c>
      <c r="N205" s="4">
        <f t="shared" si="110"/>
        <v>1.0077161249251265</v>
      </c>
      <c r="O205" s="4">
        <f t="shared" si="111"/>
        <v>0.93942894407065791</v>
      </c>
      <c r="P205" s="4">
        <f t="shared" si="112"/>
        <v>0.87640456025251212</v>
      </c>
      <c r="Q205" s="4">
        <f t="shared" si="113"/>
        <v>1.0795833589628088</v>
      </c>
      <c r="R205" s="4">
        <f t="shared" si="114"/>
        <v>1.2318311668128914</v>
      </c>
    </row>
    <row r="206" spans="1:18" x14ac:dyDescent="0.25">
      <c r="A206" s="1">
        <v>1010</v>
      </c>
      <c r="B206" s="1">
        <v>2012</v>
      </c>
      <c r="C206" s="2">
        <v>5.0083777750842273E-5</v>
      </c>
      <c r="D206" s="2">
        <v>-1.9431175664067268E-2</v>
      </c>
      <c r="E206" s="2">
        <v>1.1680788593366742E-3</v>
      </c>
      <c r="F206" s="2">
        <v>-9.9424570798873901E-3</v>
      </c>
      <c r="G206" s="2">
        <v>-2.815547026693821E-2</v>
      </c>
      <c r="H206" s="2">
        <v>6.4584705978631973E-3</v>
      </c>
      <c r="I206" s="2">
        <v>3.461456298828125E-2</v>
      </c>
      <c r="K206" s="1">
        <v>2011</v>
      </c>
      <c r="L206" s="4">
        <f t="shared" si="108"/>
        <v>1.0006435285487842</v>
      </c>
      <c r="M206" s="4">
        <f t="shared" si="109"/>
        <v>0.90741454885277339</v>
      </c>
      <c r="N206" s="4">
        <f t="shared" si="110"/>
        <v>1.0087422562067612</v>
      </c>
      <c r="O206" s="4">
        <f t="shared" si="111"/>
        <v>0.92831925025727779</v>
      </c>
      <c r="P206" s="4">
        <f t="shared" si="112"/>
        <v>0.85028144032006148</v>
      </c>
      <c r="Q206" s="4">
        <f t="shared" si="113"/>
        <v>1.0864966809576719</v>
      </c>
      <c r="R206" s="4">
        <f t="shared" si="114"/>
        <v>1.2778076010713466</v>
      </c>
    </row>
    <row r="207" spans="1:18" x14ac:dyDescent="0.25">
      <c r="A207" s="1">
        <v>1010</v>
      </c>
      <c r="B207" s="1">
        <v>2013</v>
      </c>
      <c r="C207" s="2">
        <v>2.2642901967628859E-5</v>
      </c>
      <c r="D207" s="2">
        <v>-1.9431175664067268E-2</v>
      </c>
      <c r="E207" s="2">
        <v>7.3948793578892946E-4</v>
      </c>
      <c r="F207" s="2">
        <v>-8.0872476100921631E-3</v>
      </c>
      <c r="G207" s="2">
        <v>-2.6756292209029198E-2</v>
      </c>
      <c r="H207" s="2">
        <v>2.9198781121522188E-3</v>
      </c>
      <c r="I207" s="2">
        <v>2.9675483703613281E-2</v>
      </c>
      <c r="K207" s="1">
        <v>2012</v>
      </c>
      <c r="L207" s="4">
        <f t="shared" si="108"/>
        <v>1.0006936458118965</v>
      </c>
      <c r="M207" s="4">
        <f t="shared" si="109"/>
        <v>0.88995261968289896</v>
      </c>
      <c r="N207" s="4">
        <f t="shared" si="110"/>
        <v>1.0099212351468929</v>
      </c>
      <c r="O207" s="4">
        <f t="shared" si="111"/>
        <v>0.91913520758550771</v>
      </c>
      <c r="P207" s="4">
        <f t="shared" si="112"/>
        <v>0.82667524766150824</v>
      </c>
      <c r="Q207" s="4">
        <f t="shared" si="113"/>
        <v>1.0935364965771197</v>
      </c>
      <c r="R207" s="4">
        <f t="shared" si="114"/>
        <v>1.3228127764475595</v>
      </c>
    </row>
    <row r="208" spans="1:18" x14ac:dyDescent="0.25">
      <c r="A208" s="1">
        <v>1010</v>
      </c>
      <c r="B208" s="1">
        <v>2014</v>
      </c>
      <c r="C208" s="2">
        <v>2.4147284420905635E-5</v>
      </c>
      <c r="D208" s="2">
        <v>-1.9431175664067268E-2</v>
      </c>
      <c r="E208" s="2">
        <v>6.1204103985801339E-4</v>
      </c>
      <c r="F208" s="2">
        <v>-6.4344704151153564E-3</v>
      </c>
      <c r="G208" s="2">
        <v>-2.5229457765817642E-2</v>
      </c>
      <c r="H208" s="2">
        <v>3.113873302936554E-3</v>
      </c>
      <c r="I208" s="2">
        <v>2.834320068359375E-2</v>
      </c>
      <c r="K208" s="1">
        <v>2013</v>
      </c>
      <c r="L208" s="4">
        <f t="shared" si="108"/>
        <v>1.0007163046765486</v>
      </c>
      <c r="M208" s="4">
        <f t="shared" si="109"/>
        <v>0.87282672101938918</v>
      </c>
      <c r="N208" s="4">
        <f t="shared" si="110"/>
        <v>1.0106683359183393</v>
      </c>
      <c r="O208" s="4">
        <f t="shared" si="111"/>
        <v>0.91173191007479271</v>
      </c>
      <c r="P208" s="4">
        <f t="shared" si="112"/>
        <v>0.80484976966119604</v>
      </c>
      <c r="Q208" s="4">
        <f t="shared" si="113"/>
        <v>1.0967341559743033</v>
      </c>
      <c r="R208" s="4">
        <f t="shared" si="114"/>
        <v>1.3626561471769123</v>
      </c>
    </row>
    <row r="209" spans="1:18" x14ac:dyDescent="0.25">
      <c r="A209" s="1">
        <v>1010</v>
      </c>
      <c r="B209" s="1">
        <v>2015</v>
      </c>
      <c r="C209" s="2">
        <v>1.3199854038248304E-5</v>
      </c>
      <c r="D209" s="2">
        <v>-1.9431175664067268E-2</v>
      </c>
      <c r="E209" s="2">
        <v>9.8954871646128595E-5</v>
      </c>
      <c r="F209" s="2">
        <v>-5.0300359725952148E-3</v>
      </c>
      <c r="G209" s="2">
        <v>-2.434905618429184E-2</v>
      </c>
      <c r="H209" s="2">
        <v>1.7021653475239873E-3</v>
      </c>
      <c r="I209" s="2">
        <v>2.6051521301269531E-2</v>
      </c>
      <c r="K209" s="1">
        <v>2014</v>
      </c>
      <c r="L209" s="4">
        <f t="shared" si="108"/>
        <v>1.0007404695495392</v>
      </c>
      <c r="M209" s="4">
        <f t="shared" si="109"/>
        <v>0.85603038642316354</v>
      </c>
      <c r="N209" s="4">
        <f t="shared" si="110"/>
        <v>1.011287095751497</v>
      </c>
      <c r="O209" s="4">
        <f t="shared" si="111"/>
        <v>0.90588423160560438</v>
      </c>
      <c r="P209" s="4">
        <f t="shared" si="112"/>
        <v>0.78479785941912028</v>
      </c>
      <c r="Q209" s="4">
        <f t="shared" si="113"/>
        <v>1.1001545697868855</v>
      </c>
      <c r="R209" s="4">
        <f t="shared" si="114"/>
        <v>1.4018307278220639</v>
      </c>
    </row>
    <row r="210" spans="1:18" x14ac:dyDescent="0.25">
      <c r="A210" s="1">
        <v>1010</v>
      </c>
      <c r="B210" s="1">
        <v>2016</v>
      </c>
      <c r="C210" s="2">
        <v>3.3263579098274931E-5</v>
      </c>
      <c r="D210" s="2">
        <v>-1.9431175664067268E-2</v>
      </c>
      <c r="E210" s="2">
        <v>1.5285483095794916E-3</v>
      </c>
      <c r="F210" s="2">
        <v>-3.8782507181167603E-3</v>
      </c>
      <c r="G210" s="2">
        <v>-2.1747615188360214E-2</v>
      </c>
      <c r="H210" s="2">
        <v>4.2894501239061356E-3</v>
      </c>
      <c r="I210" s="2">
        <v>2.6037216186523438E-2</v>
      </c>
      <c r="K210" s="1">
        <v>2015</v>
      </c>
      <c r="L210" s="4">
        <f t="shared" si="108"/>
        <v>1.0007536792648504</v>
      </c>
      <c r="M210" s="4">
        <f t="shared" si="109"/>
        <v>0.83955727389275503</v>
      </c>
      <c r="N210" s="4">
        <f t="shared" si="110"/>
        <v>1.011387172487713</v>
      </c>
      <c r="O210" s="4">
        <f t="shared" si="111"/>
        <v>0.90133904215010141</v>
      </c>
      <c r="P210" s="4">
        <f t="shared" si="112"/>
        <v>0.76591953958219072</v>
      </c>
      <c r="Q210" s="4">
        <f t="shared" si="113"/>
        <v>1.102028809452873</v>
      </c>
      <c r="R210" s="4">
        <f t="shared" si="114"/>
        <v>1.4388304072973881</v>
      </c>
    </row>
    <row r="211" spans="1:18" x14ac:dyDescent="0.25">
      <c r="A211" s="1">
        <v>1010</v>
      </c>
      <c r="B211" s="1">
        <v>2017</v>
      </c>
      <c r="C211" s="2">
        <v>1.0510112042538822E-4</v>
      </c>
      <c r="D211" s="2">
        <v>-1.9431175664067268E-2</v>
      </c>
      <c r="E211" s="2">
        <v>8.8759593199938536E-4</v>
      </c>
      <c r="F211" s="2">
        <v>-2.9585063457489014E-3</v>
      </c>
      <c r="G211" s="2">
        <v>-2.1396985277533531E-2</v>
      </c>
      <c r="H211" s="2">
        <v>1.3553141616284847E-2</v>
      </c>
      <c r="I211" s="2">
        <v>3.4949302673339844E-2</v>
      </c>
      <c r="K211" s="1">
        <v>2016</v>
      </c>
      <c r="L211" s="4">
        <f t="shared" si="108"/>
        <v>1.0007869684676745</v>
      </c>
      <c r="M211" s="4">
        <f t="shared" si="109"/>
        <v>0.82340116346968217</v>
      </c>
      <c r="N211" s="4">
        <f t="shared" si="110"/>
        <v>1.0129343087755931</v>
      </c>
      <c r="O211" s="4">
        <f t="shared" si="111"/>
        <v>0.8978501930513082</v>
      </c>
      <c r="P211" s="4">
        <f t="shared" si="112"/>
        <v>0.74944243445183178</v>
      </c>
      <c r="Q211" s="4">
        <f t="shared" si="113"/>
        <v>1.1067660599023543</v>
      </c>
      <c r="R211" s="4">
        <f t="shared" si="114"/>
        <v>1.4767855242208607</v>
      </c>
    </row>
    <row r="212" spans="1:18" x14ac:dyDescent="0.25">
      <c r="A212" s="1">
        <v>1010</v>
      </c>
      <c r="B212" s="1">
        <v>2018</v>
      </c>
      <c r="C212" s="2">
        <v>8.7171072664204985E-5</v>
      </c>
      <c r="D212" s="2">
        <v>-1.9431175664067268E-2</v>
      </c>
      <c r="E212" s="2">
        <v>8.9551392011344433E-4</v>
      </c>
      <c r="F212" s="2">
        <v>-2.2386014461517334E-3</v>
      </c>
      <c r="G212" s="2">
        <v>-2.068709209561348E-2</v>
      </c>
      <c r="H212" s="2">
        <v>1.1241001076996326E-2</v>
      </c>
      <c r="I212" s="2">
        <v>3.1928062438964844E-2</v>
      </c>
      <c r="K212" s="1">
        <v>2017</v>
      </c>
      <c r="L212" s="4">
        <f t="shared" si="108"/>
        <v>1.0008921578270304</v>
      </c>
      <c r="M212" s="4">
        <f t="shared" si="109"/>
        <v>0.8075559548899014</v>
      </c>
      <c r="N212" s="4">
        <f t="shared" si="110"/>
        <v>1.0138337842737888</v>
      </c>
      <c r="O212" s="4">
        <f t="shared" si="111"/>
        <v>0.89519782301904938</v>
      </c>
      <c r="P212" s="4">
        <f t="shared" si="112"/>
        <v>0.73357696759973445</v>
      </c>
      <c r="Q212" s="4">
        <f t="shared" si="113"/>
        <v>1.1218683274594805</v>
      </c>
      <c r="R212" s="4">
        <f t="shared" si="114"/>
        <v>1.5293106606256153</v>
      </c>
    </row>
    <row r="213" spans="1:18" x14ac:dyDescent="0.25">
      <c r="A213" s="1">
        <v>1010</v>
      </c>
      <c r="B213" s="1">
        <v>2019</v>
      </c>
      <c r="C213" s="2">
        <v>5.94163648202084E-5</v>
      </c>
      <c r="D213" s="2">
        <v>-1.9431175664067268E-2</v>
      </c>
      <c r="E213" s="2">
        <v>1.3336364645510912E-5</v>
      </c>
      <c r="F213" s="2">
        <v>-1.6834437847137451E-3</v>
      </c>
      <c r="G213" s="2">
        <v>-2.1041866391897202E-2</v>
      </c>
      <c r="H213" s="2">
        <v>7.6619391329586506E-3</v>
      </c>
      <c r="I213" s="2">
        <v>2.8704643249511719E-2</v>
      </c>
      <c r="K213" s="1">
        <v>2018</v>
      </c>
      <c r="L213" s="4">
        <f t="shared" si="108"/>
        <v>1.0009794104729475</v>
      </c>
      <c r="M213" s="4">
        <f t="shared" si="109"/>
        <v>0.79201566528045442</v>
      </c>
      <c r="N213" s="4">
        <f t="shared" si="110"/>
        <v>1.0147420931812212</v>
      </c>
      <c r="O213" s="4">
        <f t="shared" si="111"/>
        <v>0.89319607327373784</v>
      </c>
      <c r="P213" s="4">
        <f t="shared" si="112"/>
        <v>0.71855728572568356</v>
      </c>
      <c r="Q213" s="4">
        <f t="shared" si="113"/>
        <v>1.1345503965709531</v>
      </c>
      <c r="R213" s="4">
        <f t="shared" si="114"/>
        <v>1.5789264399429592</v>
      </c>
    </row>
    <row r="214" spans="1:18" x14ac:dyDescent="0.25">
      <c r="A214" s="1">
        <v>1010</v>
      </c>
      <c r="B214" s="1">
        <v>2020</v>
      </c>
      <c r="C214" s="2">
        <v>4.3567892134888098E-5</v>
      </c>
      <c r="D214" s="2">
        <v>-1.9431175664067268E-2</v>
      </c>
      <c r="E214" s="2">
        <v>7.2646007174625993E-4</v>
      </c>
      <c r="F214" s="2">
        <v>-1.2601017951965332E-3</v>
      </c>
      <c r="G214" s="2">
        <v>-1.9921248778700829E-2</v>
      </c>
      <c r="H214" s="2">
        <v>5.6182257831096649E-3</v>
      </c>
      <c r="I214" s="2">
        <v>2.5539398193359375E-2</v>
      </c>
      <c r="K214" s="1">
        <v>2019</v>
      </c>
      <c r="L214" s="4">
        <f t="shared" si="108"/>
        <v>1.0010388867976936</v>
      </c>
      <c r="M214" s="4">
        <f t="shared" si="109"/>
        <v>0.77677442690044007</v>
      </c>
      <c r="N214" s="4">
        <f t="shared" si="110"/>
        <v>1.0147556262420379</v>
      </c>
      <c r="O214" s="4">
        <f t="shared" si="111"/>
        <v>0.89169369283696875</v>
      </c>
      <c r="P214" s="4">
        <f t="shared" si="112"/>
        <v>0.70359546369208736</v>
      </c>
      <c r="Q214" s="4">
        <f t="shared" si="113"/>
        <v>1.1432766399358201</v>
      </c>
      <c r="R214" s="4">
        <f t="shared" si="114"/>
        <v>1.6249057123914821</v>
      </c>
    </row>
    <row r="215" spans="1:18" x14ac:dyDescent="0.25">
      <c r="A215" s="1">
        <v>1010</v>
      </c>
      <c r="B215" s="1">
        <v>2021</v>
      </c>
      <c r="C215" s="2">
        <v>3.3491716749267653E-5</v>
      </c>
      <c r="D215" s="2">
        <v>-1.9431175664067268E-2</v>
      </c>
      <c r="E215" s="2">
        <v>1.0657147504389286E-3</v>
      </c>
      <c r="F215" s="2">
        <v>-9.3996524810791016E-4</v>
      </c>
      <c r="G215" s="2">
        <v>-1.9271934404969215E-2</v>
      </c>
      <c r="H215" s="2">
        <v>4.3188692070543766E-3</v>
      </c>
      <c r="I215" s="2">
        <v>2.3591041564941406E-2</v>
      </c>
      <c r="K215" s="1">
        <v>2020</v>
      </c>
      <c r="L215" s="4">
        <f t="shared" si="108"/>
        <v>1.0010825009020168</v>
      </c>
      <c r="M215" s="4">
        <f t="shared" si="109"/>
        <v>0.76182648492545846</v>
      </c>
      <c r="N215" s="4">
        <f t="shared" si="110"/>
        <v>1.0154930735176511</v>
      </c>
      <c r="O215" s="4">
        <f t="shared" si="111"/>
        <v>0.89057077565742226</v>
      </c>
      <c r="P215" s="4">
        <f t="shared" si="112"/>
        <v>0.68971765402456764</v>
      </c>
      <c r="Q215" s="4">
        <f t="shared" si="113"/>
        <v>1.1497179035252125</v>
      </c>
      <c r="R215" s="4">
        <f t="shared" si="114"/>
        <v>1.6669392979325082</v>
      </c>
    </row>
    <row r="216" spans="1:18" x14ac:dyDescent="0.25">
      <c r="A216" s="1">
        <v>1010</v>
      </c>
      <c r="B216" s="1">
        <v>2022</v>
      </c>
      <c r="C216" s="2">
        <v>4.4122571125626564E-5</v>
      </c>
      <c r="D216" s="2">
        <v>-1.9431175664067268E-2</v>
      </c>
      <c r="E216" s="2">
        <v>1.2588389217853546E-3</v>
      </c>
      <c r="F216" s="2">
        <v>-6.9932639598846436E-4</v>
      </c>
      <c r="G216" s="2">
        <v>-1.8827540799975395E-2</v>
      </c>
      <c r="H216" s="2">
        <v>5.6897532194852829E-3</v>
      </c>
      <c r="I216" s="2">
        <v>2.4517059326171875E-2</v>
      </c>
      <c r="K216" s="1">
        <v>2021</v>
      </c>
      <c r="L216" s="4">
        <f t="shared" si="108"/>
        <v>1.0011160294350405</v>
      </c>
      <c r="M216" s="4">
        <f t="shared" si="109"/>
        <v>0.7471661952746903</v>
      </c>
      <c r="N216" s="4">
        <f t="shared" si="110"/>
        <v>1.0165758763420556</v>
      </c>
      <c r="O216" s="4">
        <f t="shared" si="111"/>
        <v>0.88973406337916128</v>
      </c>
      <c r="P216" s="4">
        <f t="shared" si="112"/>
        <v>0.67655272492351071</v>
      </c>
      <c r="Q216" s="4">
        <f t="shared" si="113"/>
        <v>1.1546941228608119</v>
      </c>
      <c r="R216" s="4">
        <f t="shared" si="114"/>
        <v>1.7067316583332675</v>
      </c>
    </row>
    <row r="217" spans="1:18" x14ac:dyDescent="0.25">
      <c r="A217" s="1">
        <v>1010</v>
      </c>
      <c r="B217" s="1">
        <v>2023</v>
      </c>
      <c r="C217" s="2">
        <v>4.2736530303955078E-5</v>
      </c>
      <c r="D217" s="2">
        <v>-1.9431175664067268E-2</v>
      </c>
      <c r="E217" s="2">
        <v>1.0919049382209778E-3</v>
      </c>
      <c r="F217" s="2">
        <v>-5.1930546760559082E-4</v>
      </c>
      <c r="G217" s="2">
        <v>-1.8815839663147926E-2</v>
      </c>
      <c r="H217" s="2">
        <v>5.5110189132392406E-3</v>
      </c>
      <c r="I217" s="2">
        <v>2.4326324462890625E-2</v>
      </c>
      <c r="K217" s="1">
        <v>2022</v>
      </c>
      <c r="L217" s="4">
        <f t="shared" si="108"/>
        <v>1.0011602022227555</v>
      </c>
      <c r="M217" s="4">
        <f t="shared" si="109"/>
        <v>0.73278802247979047</v>
      </c>
      <c r="N217" s="4">
        <f t="shared" si="110"/>
        <v>1.0178563874316433</v>
      </c>
      <c r="O217" s="4">
        <f t="shared" si="111"/>
        <v>0.88911206637804008</v>
      </c>
      <c r="P217" s="4">
        <f t="shared" si="112"/>
        <v>0.66393406282857304</v>
      </c>
      <c r="Q217" s="4">
        <f t="shared" si="113"/>
        <v>1.1612827735875391</v>
      </c>
      <c r="R217" s="4">
        <f t="shared" si="114"/>
        <v>1.7490928638757786</v>
      </c>
    </row>
    <row r="218" spans="1:18" x14ac:dyDescent="0.25">
      <c r="A218" s="1"/>
      <c r="B218" s="1"/>
      <c r="K218" s="1">
        <v>2023</v>
      </c>
      <c r="L218" s="4">
        <f t="shared" si="108"/>
        <v>1.0012029892503551</v>
      </c>
      <c r="M218" s="4">
        <f t="shared" si="109"/>
        <v>0.71868653759479262</v>
      </c>
      <c r="N218" s="4">
        <f t="shared" si="110"/>
        <v>1.0189683968412793</v>
      </c>
      <c r="O218" s="4">
        <f t="shared" si="111"/>
        <v>0.8886504654869628</v>
      </c>
      <c r="P218" s="4">
        <f t="shared" si="112"/>
        <v>0.65155838050011339</v>
      </c>
      <c r="Q218" s="4">
        <f t="shared" si="113"/>
        <v>1.1677002922072708</v>
      </c>
      <c r="R218" s="4">
        <f t="shared" si="114"/>
        <v>1.7921636169779893</v>
      </c>
    </row>
    <row r="219" spans="1:18" x14ac:dyDescent="0.25">
      <c r="B219" s="1" t="s">
        <v>10</v>
      </c>
      <c r="C219" s="2">
        <f>AVERAGE(C201:C217)</f>
        <v>7.0721543445816833E-5</v>
      </c>
      <c r="D219" s="2">
        <f t="shared" ref="D219:I219" si="115">AVERAGE(D201:D217)</f>
        <v>-1.9431175664067268E-2</v>
      </c>
      <c r="E219" s="2">
        <f t="shared" si="115"/>
        <v>1.1053376391132856E-3</v>
      </c>
      <c r="F219" s="2">
        <f t="shared" si="115"/>
        <v>-6.9441939978038564E-3</v>
      </c>
      <c r="G219" s="2">
        <f t="shared" si="115"/>
        <v>-2.5199310415807891E-2</v>
      </c>
      <c r="H219" s="2">
        <f t="shared" si="115"/>
        <v>9.119779549484305E-3</v>
      </c>
      <c r="I219" s="2">
        <f t="shared" si="115"/>
        <v>3.4319036147173715E-2</v>
      </c>
      <c r="K219" s="2" t="s">
        <v>11</v>
      </c>
      <c r="L219" s="4">
        <f>AVERAGE(L201:L218)</f>
        <v>1.0007272952893698</v>
      </c>
      <c r="M219" s="4">
        <f>AVERAGE(M201:M218)</f>
        <v>0.8520681999236801</v>
      </c>
      <c r="N219" s="4">
        <f t="shared" ref="N219:R219" si="116">AVERAGE(N201:N218)</f>
        <v>1.010986992763149</v>
      </c>
      <c r="O219" s="4">
        <f t="shared" si="116"/>
        <v>0.91915667492299546</v>
      </c>
      <c r="P219" s="4">
        <f t="shared" si="116"/>
        <v>0.79453329243470316</v>
      </c>
      <c r="Q219" s="4">
        <f t="shared" si="116"/>
        <v>1.0994395785524602</v>
      </c>
      <c r="R219" s="4">
        <f t="shared" si="116"/>
        <v>1.4150538344709749</v>
      </c>
    </row>
    <row r="220" spans="1:18" x14ac:dyDescent="0.25">
      <c r="B220" s="1"/>
      <c r="C220" s="15">
        <f t="shared" ref="C220:I220" si="117">C219-L220</f>
        <v>-9.5680841721845766E-18</v>
      </c>
      <c r="D220" s="15">
        <f t="shared" si="117"/>
        <v>4.163336342344337E-17</v>
      </c>
      <c r="E220" s="15">
        <f t="shared" si="117"/>
        <v>-5.6378512969246231E-18</v>
      </c>
      <c r="F220" s="15">
        <f t="shared" si="117"/>
        <v>-7.8062556418956319E-18</v>
      </c>
      <c r="G220" s="15">
        <f t="shared" si="117"/>
        <v>0</v>
      </c>
      <c r="H220" s="15">
        <f t="shared" si="117"/>
        <v>0</v>
      </c>
      <c r="I220" s="15">
        <f t="shared" si="117"/>
        <v>0</v>
      </c>
      <c r="K220" s="2" t="s">
        <v>12</v>
      </c>
      <c r="L220" s="2">
        <f>LN(L218/L201)/17</f>
        <v>7.0721543445826401E-5</v>
      </c>
      <c r="M220" s="2">
        <f>LN(M218/M201)/17</f>
        <v>-1.943117566406731E-2</v>
      </c>
      <c r="N220" s="2">
        <f t="shared" ref="N220:Q220" si="118">LN(N218/N201)/17</f>
        <v>1.1053376391132912E-3</v>
      </c>
      <c r="O220" s="2">
        <f t="shared" si="118"/>
        <v>-6.9441939978038486E-3</v>
      </c>
      <c r="P220" s="2">
        <f t="shared" si="118"/>
        <v>-2.5199310415807877E-2</v>
      </c>
      <c r="Q220" s="2">
        <f t="shared" si="118"/>
        <v>9.1197795494843015E-3</v>
      </c>
      <c r="R220" s="2">
        <f>LN(R218/R201)/17</f>
        <v>3.4319036147173708E-2</v>
      </c>
    </row>
    <row r="221" spans="1:18" x14ac:dyDescent="0.25">
      <c r="A221" s="1"/>
      <c r="B221" s="1"/>
      <c r="K221" s="2" t="s">
        <v>13</v>
      </c>
      <c r="L221" s="2">
        <f>LN(L218/L219)</f>
        <v>4.7523530026180052E-4</v>
      </c>
      <c r="M221" s="2">
        <f>LN(M218/M219)</f>
        <v>-0.17024127779152359</v>
      </c>
      <c r="N221" s="2">
        <f t="shared" ref="N221:R221" si="119">LN(N218/N219)</f>
        <v>7.8636656233526045E-3</v>
      </c>
      <c r="O221" s="2">
        <f t="shared" si="119"/>
        <v>-3.3752610943634985E-2</v>
      </c>
      <c r="P221" s="2">
        <f t="shared" si="119"/>
        <v>-0.19838788681627592</v>
      </c>
      <c r="Q221" s="2">
        <f t="shared" si="119"/>
        <v>6.0235676406123873E-2</v>
      </c>
      <c r="R221" s="2">
        <f t="shared" si="119"/>
        <v>0.23625603856793972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1.8045566685032099E-4</v>
      </c>
      <c r="D223" s="2">
        <v>-1.9431175664067268E-2</v>
      </c>
      <c r="E223" s="2">
        <v>3.5813911817967892E-3</v>
      </c>
      <c r="F223" s="2">
        <v>1.2777447700500488E-3</v>
      </c>
      <c r="G223" s="2">
        <v>-1.4391584321856499E-2</v>
      </c>
      <c r="H223" s="2">
        <v>2.3270361125469208E-2</v>
      </c>
      <c r="I223" s="2">
        <v>3.7661552429199219E-2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2.1684465173166245E-4</v>
      </c>
      <c r="D224" s="2">
        <v>-1.9431175664067268E-2</v>
      </c>
      <c r="E224" s="2">
        <v>2.3980934638530016E-3</v>
      </c>
      <c r="F224" s="2">
        <v>1.759260892868042E-3</v>
      </c>
      <c r="G224" s="2">
        <v>-1.5056977048516273E-2</v>
      </c>
      <c r="H224" s="2">
        <v>2.7962842956185341E-2</v>
      </c>
      <c r="I224" s="2">
        <v>4.3021202087402344E-2</v>
      </c>
      <c r="K224" s="1">
        <v>2007</v>
      </c>
      <c r="L224" s="4">
        <f t="shared" ref="L224:L240" si="120">L223*EXP(C223)</f>
        <v>1.0001804719499536</v>
      </c>
      <c r="M224" s="4">
        <f t="shared" ref="M224:M240" si="121">M223*EXP(D223)</f>
        <v>0.9807563927733457</v>
      </c>
      <c r="N224" s="4">
        <f t="shared" ref="N224:N240" si="122">N223*EXP(E223)</f>
        <v>1.0035878120260922</v>
      </c>
      <c r="O224" s="4">
        <f t="shared" ref="O224:O240" si="123">O223*EXP(F223)</f>
        <v>1.001278561433691</v>
      </c>
      <c r="P224" s="4">
        <f t="shared" ref="P224:P240" si="124">P223*EXP(G223)</f>
        <v>0.98571147951809124</v>
      </c>
      <c r="Q224" s="4">
        <f t="shared" ref="Q224:Q240" si="125">Q223*EXP(H223)</f>
        <v>1.0235432284417796</v>
      </c>
      <c r="R224" s="4">
        <f t="shared" ref="R224:R240" si="126">R223*EXP(I223)</f>
        <v>1.0383797363009517</v>
      </c>
    </row>
    <row r="225" spans="1:18" x14ac:dyDescent="0.25">
      <c r="A225" s="1">
        <v>1011</v>
      </c>
      <c r="B225" s="1">
        <v>2009</v>
      </c>
      <c r="C225" s="2">
        <v>2.3564777802675962E-4</v>
      </c>
      <c r="D225" s="2">
        <v>-1.9431175664067268E-2</v>
      </c>
      <c r="E225" s="2">
        <v>3.8588286843150854E-3</v>
      </c>
      <c r="F225" s="2">
        <v>2.4158954620361328E-3</v>
      </c>
      <c r="G225" s="2">
        <v>-1.2920803390443325E-2</v>
      </c>
      <c r="H225" s="2">
        <v>3.0387569218873978E-2</v>
      </c>
      <c r="I225" s="2">
        <v>4.3307304382324219E-2</v>
      </c>
      <c r="K225" s="1">
        <v>2008</v>
      </c>
      <c r="L225" s="4">
        <f t="shared" si="120"/>
        <v>1.0003973792528069</v>
      </c>
      <c r="M225" s="4">
        <f t="shared" si="121"/>
        <v>0.96188310196578519</v>
      </c>
      <c r="N225" s="4">
        <f t="shared" si="122"/>
        <v>1.0059973974492773</v>
      </c>
      <c r="O225" s="4">
        <f t="shared" si="123"/>
        <v>1.0030416220367513</v>
      </c>
      <c r="P225" s="4">
        <f t="shared" si="124"/>
        <v>0.97098082227953375</v>
      </c>
      <c r="Q225" s="4">
        <f t="shared" si="125"/>
        <v>1.0525683278942004</v>
      </c>
      <c r="R225" s="4">
        <f t="shared" si="126"/>
        <v>1.0840269393598159</v>
      </c>
    </row>
    <row r="226" spans="1:18" x14ac:dyDescent="0.25">
      <c r="A226" s="1">
        <v>1011</v>
      </c>
      <c r="B226" s="1">
        <v>2010</v>
      </c>
      <c r="C226" s="2">
        <v>6.4317922806367278E-5</v>
      </c>
      <c r="D226" s="2">
        <v>-1.9431175664067268E-2</v>
      </c>
      <c r="E226" s="2">
        <v>2.1473444066941738E-3</v>
      </c>
      <c r="F226" s="2">
        <v>3.3053755760192871E-3</v>
      </c>
      <c r="G226" s="2">
        <v>-1.3914138078689575E-2</v>
      </c>
      <c r="H226" s="2">
        <v>8.2940114662051201E-3</v>
      </c>
      <c r="I226" s="2">
        <v>2.2208213806152344E-2</v>
      </c>
      <c r="K226" s="1">
        <v>2009</v>
      </c>
      <c r="L226" s="4">
        <f t="shared" si="120"/>
        <v>1.0006331484505244</v>
      </c>
      <c r="M226" s="4">
        <f t="shared" si="121"/>
        <v>0.9433730013535998</v>
      </c>
      <c r="N226" s="4">
        <f t="shared" si="122"/>
        <v>1.0098868686380305</v>
      </c>
      <c r="O226" s="4">
        <f t="shared" si="123"/>
        <v>1.005467795250051</v>
      </c>
      <c r="P226" s="4">
        <f t="shared" si="124"/>
        <v>0.95851567326673559</v>
      </c>
      <c r="Q226" s="4">
        <f t="shared" si="125"/>
        <v>1.0850442540467682</v>
      </c>
      <c r="R226" s="4">
        <f t="shared" si="126"/>
        <v>1.1320046175709197</v>
      </c>
    </row>
    <row r="227" spans="1:18" x14ac:dyDescent="0.25">
      <c r="A227" s="1">
        <v>1011</v>
      </c>
      <c r="B227" s="1">
        <v>2011</v>
      </c>
      <c r="C227" s="2">
        <v>6.9422407250385731E-5</v>
      </c>
      <c r="D227" s="2">
        <v>-1.9431175664067268E-2</v>
      </c>
      <c r="E227" s="2">
        <v>3.3395648933947086E-3</v>
      </c>
      <c r="F227" s="2">
        <v>4.4998228549957275E-3</v>
      </c>
      <c r="G227" s="2">
        <v>-1.1522365733981133E-2</v>
      </c>
      <c r="H227" s="2">
        <v>8.952251635491848E-3</v>
      </c>
      <c r="I227" s="2">
        <v>2.0475387573242188E-2</v>
      </c>
      <c r="K227" s="1">
        <v>2010</v>
      </c>
      <c r="L227" s="4">
        <f t="shared" si="120"/>
        <v>1.0006975091658754</v>
      </c>
      <c r="M227" s="4">
        <f t="shared" si="121"/>
        <v>0.92521910184732115</v>
      </c>
      <c r="N227" s="4">
        <f t="shared" si="122"/>
        <v>1.0120577735628822</v>
      </c>
      <c r="O227" s="4">
        <f t="shared" si="123"/>
        <v>1.0087967426227449</v>
      </c>
      <c r="P227" s="4">
        <f t="shared" si="124"/>
        <v>0.94527111085523197</v>
      </c>
      <c r="Q227" s="4">
        <f t="shared" si="125"/>
        <v>1.0940810473610252</v>
      </c>
      <c r="R227" s="4">
        <f t="shared" si="126"/>
        <v>1.1574256512166967</v>
      </c>
    </row>
    <row r="228" spans="1:18" x14ac:dyDescent="0.25">
      <c r="A228" s="1">
        <v>1011</v>
      </c>
      <c r="B228" s="1">
        <v>2012</v>
      </c>
      <c r="C228" s="2">
        <v>1.1017239012289792E-4</v>
      </c>
      <c r="D228" s="2">
        <v>-1.9431175664067268E-2</v>
      </c>
      <c r="E228" s="2">
        <v>2.4903407320380211E-3</v>
      </c>
      <c r="F228" s="2">
        <v>6.0842931270599365E-3</v>
      </c>
      <c r="G228" s="2">
        <v>-1.0746369138360023E-2</v>
      </c>
      <c r="H228" s="2">
        <v>1.4207098633050919E-2</v>
      </c>
      <c r="I228" s="2">
        <v>2.4952888488769531E-2</v>
      </c>
      <c r="K228" s="1">
        <v>2011</v>
      </c>
      <c r="L228" s="4">
        <f t="shared" si="120"/>
        <v>1.0007669824073631</v>
      </c>
      <c r="M228" s="4">
        <f t="shared" si="121"/>
        <v>0.90741454885277339</v>
      </c>
      <c r="N228" s="4">
        <f t="shared" si="122"/>
        <v>1.0154432560463476</v>
      </c>
      <c r="O228" s="4">
        <f t="shared" si="123"/>
        <v>1.0133463778606542</v>
      </c>
      <c r="P228" s="4">
        <f t="shared" si="124"/>
        <v>0.93444186050156552</v>
      </c>
      <c r="Q228" s="4">
        <f t="shared" si="125"/>
        <v>1.1039195086906481</v>
      </c>
      <c r="R228" s="4">
        <f t="shared" si="126"/>
        <v>1.1813686748704872</v>
      </c>
    </row>
    <row r="229" spans="1:18" x14ac:dyDescent="0.25">
      <c r="A229" s="1">
        <v>1011</v>
      </c>
      <c r="B229" s="1">
        <v>2013</v>
      </c>
      <c r="C229" s="2">
        <v>8.7539221567567438E-5</v>
      </c>
      <c r="D229" s="2">
        <v>-1.9431175664067268E-2</v>
      </c>
      <c r="E229" s="2">
        <v>2.0571539644151926E-3</v>
      </c>
      <c r="F229" s="2">
        <v>8.1513822078704834E-3</v>
      </c>
      <c r="G229" s="2">
        <v>-9.1351000592112541E-3</v>
      </c>
      <c r="H229" s="2">
        <v>1.128847524523735E-2</v>
      </c>
      <c r="I229" s="2">
        <v>2.042388916015625E-2</v>
      </c>
      <c r="K229" s="1">
        <v>2012</v>
      </c>
      <c r="L229" s="4">
        <f t="shared" si="120"/>
        <v>1.0008772453716266</v>
      </c>
      <c r="M229" s="4">
        <f t="shared" si="121"/>
        <v>0.88995261968289896</v>
      </c>
      <c r="N229" s="4">
        <f t="shared" si="122"/>
        <v>1.0179752071498815</v>
      </c>
      <c r="O229" s="4">
        <f t="shared" si="123"/>
        <v>1.0195306687041243</v>
      </c>
      <c r="P229" s="4">
        <f t="shared" si="124"/>
        <v>0.92445376732070339</v>
      </c>
      <c r="Q229" s="4">
        <f t="shared" si="125"/>
        <v>1.1197149399782582</v>
      </c>
      <c r="R229" s="4">
        <f t="shared" si="126"/>
        <v>1.2112181015992554</v>
      </c>
    </row>
    <row r="230" spans="1:18" x14ac:dyDescent="0.25">
      <c r="A230" s="1">
        <v>1011</v>
      </c>
      <c r="B230" s="1">
        <v>2014</v>
      </c>
      <c r="C230" s="2">
        <v>4.3197298509767279E-5</v>
      </c>
      <c r="D230" s="2">
        <v>-1.9431175664067268E-2</v>
      </c>
      <c r="E230" s="2">
        <v>2.016622805967927E-3</v>
      </c>
      <c r="F230" s="2">
        <v>1.0787129402160645E-2</v>
      </c>
      <c r="G230" s="2">
        <v>-6.5842261537909508E-3</v>
      </c>
      <c r="H230" s="2">
        <v>5.5704358965158463E-3</v>
      </c>
      <c r="I230" s="2">
        <v>1.2154579162597656E-2</v>
      </c>
      <c r="K230" s="1">
        <v>2013</v>
      </c>
      <c r="L230" s="4">
        <f t="shared" si="120"/>
        <v>1.0009648652216019</v>
      </c>
      <c r="M230" s="4">
        <f t="shared" si="121"/>
        <v>0.87282672101938918</v>
      </c>
      <c r="N230" s="4">
        <f t="shared" si="122"/>
        <v>1.0200714943364244</v>
      </c>
      <c r="O230" s="4">
        <f t="shared" si="123"/>
        <v>1.0278752164519724</v>
      </c>
      <c r="P230" s="4">
        <f t="shared" si="124"/>
        <v>0.91604724532620974</v>
      </c>
      <c r="Q230" s="4">
        <f t="shared" si="125"/>
        <v>1.1324264260229417</v>
      </c>
      <c r="R230" s="4">
        <f t="shared" si="126"/>
        <v>1.2362102353879938</v>
      </c>
    </row>
    <row r="231" spans="1:18" x14ac:dyDescent="0.25">
      <c r="A231" s="1">
        <v>1011</v>
      </c>
      <c r="B231" s="1">
        <v>2015</v>
      </c>
      <c r="C231" s="2">
        <v>1.412944111507386E-4</v>
      </c>
      <c r="D231" s="2">
        <v>-1.9431175664067268E-2</v>
      </c>
      <c r="E231" s="2">
        <v>2.5577342603355646E-3</v>
      </c>
      <c r="F231" s="2">
        <v>1.4045059680938721E-2</v>
      </c>
      <c r="G231" s="2">
        <v>-2.687087282538414E-3</v>
      </c>
      <c r="H231" s="2">
        <v>1.8220387399196625E-2</v>
      </c>
      <c r="I231" s="2">
        <v>2.0907402038574219E-2</v>
      </c>
      <c r="K231" s="1">
        <v>2014</v>
      </c>
      <c r="L231" s="4">
        <f t="shared" si="120"/>
        <v>1.0010081051335997</v>
      </c>
      <c r="M231" s="4">
        <f t="shared" si="121"/>
        <v>0.85603038642316354</v>
      </c>
      <c r="N231" s="4">
        <f t="shared" si="122"/>
        <v>1.0221306693674366</v>
      </c>
      <c r="O231" s="4">
        <f t="shared" si="123"/>
        <v>1.0390230579266844</v>
      </c>
      <c r="P231" s="4">
        <f t="shared" si="124"/>
        <v>0.91003559584338789</v>
      </c>
      <c r="Q231" s="4">
        <f t="shared" si="125"/>
        <v>1.1387521369631721</v>
      </c>
      <c r="R231" s="4">
        <f t="shared" si="126"/>
        <v>1.2513275366622634</v>
      </c>
    </row>
    <row r="232" spans="1:18" x14ac:dyDescent="0.25">
      <c r="A232" s="1">
        <v>1011</v>
      </c>
      <c r="B232" s="1">
        <v>2016</v>
      </c>
      <c r="C232" s="2">
        <v>5.9320733271306381E-5</v>
      </c>
      <c r="D232" s="2">
        <v>-1.9431175664067268E-2</v>
      </c>
      <c r="E232" s="2">
        <v>2.7389617171138525E-3</v>
      </c>
      <c r="F232" s="2">
        <v>1.7904967069625854E-2</v>
      </c>
      <c r="G232" s="2">
        <v>1.2720738304778934E-3</v>
      </c>
      <c r="H232" s="2">
        <v>7.6496070250868797E-3</v>
      </c>
      <c r="I232" s="2">
        <v>6.378173828125E-3</v>
      </c>
      <c r="K232" s="1">
        <v>2015</v>
      </c>
      <c r="L232" s="4">
        <f t="shared" si="120"/>
        <v>1.0011495519769606</v>
      </c>
      <c r="M232" s="4">
        <f t="shared" si="121"/>
        <v>0.83955727389275503</v>
      </c>
      <c r="N232" s="4">
        <f t="shared" si="122"/>
        <v>1.0247483542430866</v>
      </c>
      <c r="O232" s="4">
        <f t="shared" si="123"/>
        <v>1.0537191610244989</v>
      </c>
      <c r="P232" s="4">
        <f t="shared" si="124"/>
        <v>0.90759353325419978</v>
      </c>
      <c r="Q232" s="4">
        <f t="shared" si="125"/>
        <v>1.1596908182225878</v>
      </c>
      <c r="R232" s="4">
        <f t="shared" si="126"/>
        <v>1.2777649503529958</v>
      </c>
    </row>
    <row r="233" spans="1:18" x14ac:dyDescent="0.25">
      <c r="A233" s="1">
        <v>1011</v>
      </c>
      <c r="B233" s="1">
        <v>2017</v>
      </c>
      <c r="C233" s="2">
        <v>1.429288531653583E-4</v>
      </c>
      <c r="D233" s="2">
        <v>-1.9431175664067268E-2</v>
      </c>
      <c r="E233" s="2">
        <v>2.8776885010302067E-3</v>
      </c>
      <c r="F233" s="2">
        <v>2.222132682800293E-2</v>
      </c>
      <c r="G233" s="2">
        <v>5.8107683435082436E-3</v>
      </c>
      <c r="H233" s="2">
        <v>1.8431153148412704E-2</v>
      </c>
      <c r="I233" s="2">
        <v>1.2619972229003906E-2</v>
      </c>
      <c r="K233" s="1">
        <v>2016</v>
      </c>
      <c r="L233" s="4">
        <f t="shared" si="120"/>
        <v>1.0012089426640303</v>
      </c>
      <c r="M233" s="4">
        <f t="shared" si="121"/>
        <v>0.82340116346968217</v>
      </c>
      <c r="N233" s="4">
        <f t="shared" si="122"/>
        <v>1.0275589480523883</v>
      </c>
      <c r="O233" s="4">
        <f t="shared" si="123"/>
        <v>1.0727558852879842</v>
      </c>
      <c r="P233" s="4">
        <f t="shared" si="124"/>
        <v>0.90874879386917717</v>
      </c>
      <c r="Q233" s="4">
        <f t="shared" si="125"/>
        <v>1.1685960144533907</v>
      </c>
      <c r="R233" s="4">
        <f t="shared" si="126"/>
        <v>1.285940803105986</v>
      </c>
    </row>
    <row r="234" spans="1:18" x14ac:dyDescent="0.25">
      <c r="A234" s="1">
        <v>1011</v>
      </c>
      <c r="B234" s="1">
        <v>2018</v>
      </c>
      <c r="C234" s="2">
        <v>4.9863137974170968E-5</v>
      </c>
      <c r="D234" s="2">
        <v>-1.9431175664067268E-2</v>
      </c>
      <c r="E234" s="2">
        <v>2.9815791640430689E-3</v>
      </c>
      <c r="F234" s="2">
        <v>2.6677787303924561E-2</v>
      </c>
      <c r="G234" s="2">
        <v>1.027805358171463E-2</v>
      </c>
      <c r="H234" s="2">
        <v>6.4300186932086945E-3</v>
      </c>
      <c r="I234" s="2">
        <v>-3.8480758666992188E-3</v>
      </c>
      <c r="K234" s="1">
        <v>2017</v>
      </c>
      <c r="L234" s="4">
        <f t="shared" si="120"/>
        <v>1.0013520545371484</v>
      </c>
      <c r="M234" s="4">
        <f t="shared" si="121"/>
        <v>0.8075559548899014</v>
      </c>
      <c r="N234" s="4">
        <f t="shared" si="122"/>
        <v>1.0305202013600916</v>
      </c>
      <c r="O234" s="4">
        <f t="shared" si="123"/>
        <v>1.0968607738423692</v>
      </c>
      <c r="P234" s="4">
        <f t="shared" si="124"/>
        <v>0.91404469431678503</v>
      </c>
      <c r="Q234" s="4">
        <f t="shared" si="125"/>
        <v>1.1903343020335695</v>
      </c>
      <c r="R234" s="4">
        <f t="shared" si="126"/>
        <v>1.3022721743058547</v>
      </c>
    </row>
    <row r="235" spans="1:18" x14ac:dyDescent="0.25">
      <c r="A235" s="1">
        <v>1011</v>
      </c>
      <c r="B235" s="1">
        <v>2019</v>
      </c>
      <c r="C235" s="2">
        <v>2.0995599334128201E-4</v>
      </c>
      <c r="D235" s="2">
        <v>-1.9431175664067268E-2</v>
      </c>
      <c r="E235" s="2">
        <v>3.1485685613006353E-3</v>
      </c>
      <c r="F235" s="2">
        <v>3.0780673027038574E-2</v>
      </c>
      <c r="G235" s="2">
        <v>1.4708021655678749E-2</v>
      </c>
      <c r="H235" s="2">
        <v>2.7074526995420456E-2</v>
      </c>
      <c r="I235" s="2">
        <v>1.2366294860839844E-2</v>
      </c>
      <c r="K235" s="1">
        <v>2018</v>
      </c>
      <c r="L235" s="4">
        <f t="shared" si="120"/>
        <v>1.0014019863376722</v>
      </c>
      <c r="M235" s="4">
        <f t="shared" si="121"/>
        <v>0.79201566528045442</v>
      </c>
      <c r="N235" s="4">
        <f t="shared" si="122"/>
        <v>1.0335973640430454</v>
      </c>
      <c r="O235" s="4">
        <f t="shared" si="123"/>
        <v>1.1265164067869682</v>
      </c>
      <c r="P235" s="4">
        <f t="shared" si="124"/>
        <v>0.92348773959486785</v>
      </c>
      <c r="Q235" s="4">
        <f t="shared" si="125"/>
        <v>1.1980128339428562</v>
      </c>
      <c r="R235" s="4">
        <f t="shared" si="126"/>
        <v>1.2972705616443814</v>
      </c>
    </row>
    <row r="236" spans="1:18" x14ac:dyDescent="0.25">
      <c r="A236" s="1">
        <v>1011</v>
      </c>
      <c r="B236" s="1">
        <v>2020</v>
      </c>
      <c r="C236" s="2">
        <v>1.7696122813504189E-4</v>
      </c>
      <c r="D236" s="2">
        <v>-1.9431175664067268E-2</v>
      </c>
      <c r="E236" s="2">
        <v>2.1392763592302799E-3</v>
      </c>
      <c r="F236" s="2">
        <v>3.3928275108337402E-2</v>
      </c>
      <c r="G236" s="2">
        <v>1.6813337802886963E-2</v>
      </c>
      <c r="H236" s="2">
        <v>2.2819742560386658E-2</v>
      </c>
      <c r="I236" s="2">
        <v>6.0062408447265625E-3</v>
      </c>
      <c r="K236" s="1">
        <v>2019</v>
      </c>
      <c r="L236" s="4">
        <f t="shared" si="120"/>
        <v>1.0016122587596528</v>
      </c>
      <c r="M236" s="4">
        <f t="shared" si="121"/>
        <v>0.77677442690044007</v>
      </c>
      <c r="N236" s="4">
        <f t="shared" si="122"/>
        <v>1.036856844865202</v>
      </c>
      <c r="O236" s="4">
        <f t="shared" si="123"/>
        <v>1.1617305167092924</v>
      </c>
      <c r="P236" s="4">
        <f t="shared" si="124"/>
        <v>0.93717079594641495</v>
      </c>
      <c r="Q236" s="4">
        <f t="shared" si="125"/>
        <v>1.2308915441205361</v>
      </c>
      <c r="R236" s="4">
        <f t="shared" si="126"/>
        <v>1.3134125947848525</v>
      </c>
    </row>
    <row r="237" spans="1:18" x14ac:dyDescent="0.25">
      <c r="A237" s="1">
        <v>1011</v>
      </c>
      <c r="B237" s="1">
        <v>2021</v>
      </c>
      <c r="C237" s="2">
        <v>4.6864086471032351E-5</v>
      </c>
      <c r="D237" s="2">
        <v>-9.7155878320336342E-3</v>
      </c>
      <c r="E237" s="2">
        <v>1.0695115197449923E-3</v>
      </c>
      <c r="F237" s="2">
        <v>1.7688781023025513E-2</v>
      </c>
      <c r="G237" s="2">
        <v>9.089568629860878E-3</v>
      </c>
      <c r="H237" s="2">
        <v>6.043280940502882E-3</v>
      </c>
      <c r="I237" s="2">
        <v>-3.0460357666015625E-3</v>
      </c>
      <c r="K237" s="1">
        <v>2020</v>
      </c>
      <c r="L237" s="4">
        <f t="shared" si="120"/>
        <v>1.0017895209788854</v>
      </c>
      <c r="M237" s="4">
        <f t="shared" si="121"/>
        <v>0.76182648492545846</v>
      </c>
      <c r="N237" s="4">
        <f t="shared" si="122"/>
        <v>1.0390773424835158</v>
      </c>
      <c r="O237" s="4">
        <f t="shared" si="123"/>
        <v>1.2018223060875972</v>
      </c>
      <c r="P237" s="4">
        <f t="shared" si="124"/>
        <v>0.95306097425660308</v>
      </c>
      <c r="Q237" s="4">
        <f t="shared" si="125"/>
        <v>1.2593031116952045</v>
      </c>
      <c r="R237" s="4">
        <f t="shared" si="126"/>
        <v>1.3213250052925904</v>
      </c>
    </row>
    <row r="238" spans="1:18" x14ac:dyDescent="0.25">
      <c r="A238" s="1">
        <v>1011</v>
      </c>
      <c r="B238" s="1">
        <v>2022</v>
      </c>
      <c r="C238" s="2">
        <v>7.607974112033844E-5</v>
      </c>
      <c r="D238" s="2">
        <v>-1.9431175664067268E-2</v>
      </c>
      <c r="E238" s="2">
        <v>1.6357374843209982E-3</v>
      </c>
      <c r="F238" s="2">
        <v>3.5702958703041077E-2</v>
      </c>
      <c r="G238" s="2">
        <v>1.7983600497245789E-2</v>
      </c>
      <c r="H238" s="2">
        <v>9.8107373341917992E-3</v>
      </c>
      <c r="I238" s="2">
        <v>-8.1729888916015625E-3</v>
      </c>
      <c r="K238" s="1">
        <v>2021</v>
      </c>
      <c r="L238" s="4">
        <f t="shared" si="120"/>
        <v>1.001836470029726</v>
      </c>
      <c r="M238" s="4">
        <f t="shared" si="121"/>
        <v>0.75446073204723252</v>
      </c>
      <c r="N238" s="4">
        <f t="shared" si="122"/>
        <v>1.0401892421599765</v>
      </c>
      <c r="O238" s="4">
        <f t="shared" si="123"/>
        <v>1.2232702121063772</v>
      </c>
      <c r="P238" s="4">
        <f t="shared" si="124"/>
        <v>0.96176337802253375</v>
      </c>
      <c r="Q238" s="4">
        <f t="shared" si="125"/>
        <v>1.2669364762400104</v>
      </c>
      <c r="R238" s="4">
        <f t="shared" si="126"/>
        <v>1.3173063256952786</v>
      </c>
    </row>
    <row r="239" spans="1:18" x14ac:dyDescent="0.25">
      <c r="A239" s="1">
        <v>1011</v>
      </c>
      <c r="B239" s="1">
        <v>2023</v>
      </c>
      <c r="C239" s="2">
        <v>8.6251806351356208E-5</v>
      </c>
      <c r="D239" s="2">
        <v>-1.9431175664067268E-2</v>
      </c>
      <c r="E239" s="2">
        <v>1.8855610396713018E-3</v>
      </c>
      <c r="F239" s="2">
        <v>3.4583032131195068E-2</v>
      </c>
      <c r="G239" s="2">
        <v>1.7123669385910034E-2</v>
      </c>
      <c r="H239" s="2">
        <v>1.1122459545731544E-2</v>
      </c>
      <c r="I239" s="2">
        <v>-6.000518798828125E-3</v>
      </c>
      <c r="K239" s="1">
        <v>2022</v>
      </c>
      <c r="L239" s="4">
        <f t="shared" si="120"/>
        <v>1.0019126923884627</v>
      </c>
      <c r="M239" s="4">
        <f t="shared" si="121"/>
        <v>0.73994218605178153</v>
      </c>
      <c r="N239" s="4">
        <f t="shared" si="122"/>
        <v>1.0418921110377037</v>
      </c>
      <c r="O239" s="4">
        <f t="shared" si="123"/>
        <v>1.2677335920540418</v>
      </c>
      <c r="P239" s="4">
        <f t="shared" si="124"/>
        <v>0.97921580476616032</v>
      </c>
      <c r="Q239" s="4">
        <f t="shared" si="125"/>
        <v>1.2794272287870063</v>
      </c>
      <c r="R239" s="4">
        <f t="shared" si="126"/>
        <v>1.3065838726595531</v>
      </c>
    </row>
    <row r="240" spans="1:18" x14ac:dyDescent="0.25">
      <c r="A240" s="1"/>
      <c r="B240" s="1"/>
      <c r="K240" s="1">
        <v>2023</v>
      </c>
      <c r="L240" s="4">
        <f t="shared" si="120"/>
        <v>1.0019991128948964</v>
      </c>
      <c r="M240" s="4">
        <f t="shared" si="121"/>
        <v>0.72570302925296903</v>
      </c>
      <c r="N240" s="4">
        <f t="shared" si="122"/>
        <v>1.0438585155150497</v>
      </c>
      <c r="O240" s="4">
        <f t="shared" si="123"/>
        <v>1.3123425746527682</v>
      </c>
      <c r="P240" s="4">
        <f t="shared" si="124"/>
        <v>0.99612795828059975</v>
      </c>
      <c r="Q240" s="4">
        <f t="shared" si="125"/>
        <v>1.2937370390026639</v>
      </c>
      <c r="R240" s="4">
        <f t="shared" si="126"/>
        <v>1.2987671671676961</v>
      </c>
    </row>
    <row r="241" spans="1:18" x14ac:dyDescent="0.25">
      <c r="B241" s="1" t="s">
        <v>10</v>
      </c>
      <c r="C241" s="2">
        <f>AVERAGE(C223:C239)</f>
        <v>1.1747748987331493E-4</v>
      </c>
      <c r="D241" s="2">
        <f t="shared" ref="D241:I241" si="127">AVERAGE(D223:D239)</f>
        <v>-1.8859670497477055E-2</v>
      </c>
      <c r="E241" s="2">
        <f t="shared" si="127"/>
        <v>2.5249387493685763E-3</v>
      </c>
      <c r="F241" s="2">
        <f t="shared" si="127"/>
        <v>1.5989045009893531E-2</v>
      </c>
      <c r="G241" s="2">
        <f t="shared" si="127"/>
        <v>-2.2820926353554516E-4</v>
      </c>
      <c r="H241" s="2">
        <f t="shared" si="127"/>
        <v>1.5149115283480463E-2</v>
      </c>
      <c r="I241" s="2">
        <f t="shared" si="127"/>
        <v>1.5377381268669577E-2</v>
      </c>
      <c r="K241" s="2" t="s">
        <v>11</v>
      </c>
      <c r="L241" s="4">
        <f>AVERAGE(L223:L240)</f>
        <v>1.001099349862266</v>
      </c>
      <c r="M241" s="4">
        <f>AVERAGE(M223:M240)</f>
        <v>0.85326071059049724</v>
      </c>
      <c r="N241" s="4">
        <f t="shared" ref="N241:R241" si="128">AVERAGE(N223:N240)</f>
        <v>1.0236360779075797</v>
      </c>
      <c r="O241" s="4">
        <f t="shared" si="128"/>
        <v>1.0908395261576986</v>
      </c>
      <c r="P241" s="4">
        <f t="shared" si="128"/>
        <v>0.9459261792899335</v>
      </c>
      <c r="Q241" s="4">
        <f t="shared" si="128"/>
        <v>1.1553877354387012</v>
      </c>
      <c r="R241" s="4">
        <f t="shared" si="128"/>
        <v>1.2229224971098649</v>
      </c>
    </row>
    <row r="242" spans="1:18" x14ac:dyDescent="0.25">
      <c r="B242" s="1"/>
      <c r="C242" s="15">
        <f t="shared" ref="C242:I242" si="129">C241-L242</f>
        <v>-3.9573379295720912E-18</v>
      </c>
      <c r="D242" s="15">
        <f t="shared" si="129"/>
        <v>4.163336342344337E-17</v>
      </c>
      <c r="E242" s="15">
        <f t="shared" si="129"/>
        <v>4.8138576458356397E-17</v>
      </c>
      <c r="F242" s="15">
        <f t="shared" si="129"/>
        <v>0</v>
      </c>
      <c r="G242" s="15">
        <f t="shared" si="129"/>
        <v>5.2583805365546965E-18</v>
      </c>
      <c r="H242" s="15">
        <f t="shared" si="129"/>
        <v>0</v>
      </c>
      <c r="I242" s="15">
        <f t="shared" si="129"/>
        <v>0</v>
      </c>
      <c r="K242" s="2" t="s">
        <v>12</v>
      </c>
      <c r="L242" s="2">
        <f>LN(L240/L223)/17</f>
        <v>1.1747748987331888E-4</v>
      </c>
      <c r="M242" s="2">
        <f>LN(M240/M223)/17</f>
        <v>-1.8859670497477096E-2</v>
      </c>
      <c r="N242" s="2">
        <f t="shared" ref="N242:Q242" si="130">LN(N240/N223)/17</f>
        <v>2.5249387493685282E-3</v>
      </c>
      <c r="O242" s="2">
        <f t="shared" si="130"/>
        <v>1.598904500989352E-2</v>
      </c>
      <c r="P242" s="2">
        <f t="shared" si="130"/>
        <v>-2.2820926353555042E-4</v>
      </c>
      <c r="Q242" s="2">
        <f t="shared" si="130"/>
        <v>1.5149115283480463E-2</v>
      </c>
      <c r="R242" s="2">
        <f>LN(R240/R223)/17</f>
        <v>1.5377381268669577E-2</v>
      </c>
    </row>
    <row r="243" spans="1:18" x14ac:dyDescent="0.25">
      <c r="A243" s="1"/>
      <c r="B243" s="1"/>
      <c r="K243" s="2" t="s">
        <v>13</v>
      </c>
      <c r="L243" s="2">
        <f>LN(L240/L241)</f>
        <v>8.9837130812451388E-4</v>
      </c>
      <c r="M243" s="2">
        <f>LN(M240/M241)</f>
        <v>-0.16192425988209408</v>
      </c>
      <c r="N243" s="2">
        <f t="shared" ref="N243:R243" si="131">LN(N240/N241)</f>
        <v>1.9562887957269019E-2</v>
      </c>
      <c r="O243" s="2">
        <f t="shared" si="131"/>
        <v>0.18486615790058183</v>
      </c>
      <c r="P243" s="2">
        <f t="shared" si="131"/>
        <v>5.1711190072247844E-2</v>
      </c>
      <c r="Q243" s="2">
        <f t="shared" si="131"/>
        <v>0.11309897050208284</v>
      </c>
      <c r="R243" s="2">
        <f t="shared" si="131"/>
        <v>6.0171997998865655E-2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2.41064015426673E-4</v>
      </c>
      <c r="D245" s="2">
        <v>-1.9431175664067268E-2</v>
      </c>
      <c r="E245" s="2">
        <v>6.3438696997764055E-6</v>
      </c>
      <c r="F245" s="2">
        <v>1.1726021766662598E-3</v>
      </c>
      <c r="G245" s="2">
        <v>-1.8011165782809258E-2</v>
      </c>
      <c r="H245" s="2">
        <v>3.1086010858416557E-2</v>
      </c>
      <c r="I245" s="2">
        <v>4.9096107482910156E-2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9.7509480838198215E-5</v>
      </c>
      <c r="D246" s="2">
        <v>-1.9431175664067268E-2</v>
      </c>
      <c r="E246" s="2">
        <v>0</v>
      </c>
      <c r="F246" s="2">
        <v>1.5587806701660156E-3</v>
      </c>
      <c r="G246" s="2">
        <v>-1.7774885520339012E-2</v>
      </c>
      <c r="H246" s="2">
        <v>1.2574173510074615E-2</v>
      </c>
      <c r="I246" s="2">
        <v>3.03497314453125E-2</v>
      </c>
      <c r="K246" s="1">
        <v>2007</v>
      </c>
      <c r="L246" s="4">
        <f t="shared" ref="L246:L262" si="132">L245*EXP(C245)</f>
        <v>1.0002410930736914</v>
      </c>
      <c r="M246" s="4">
        <f t="shared" ref="M246:M262" si="133">M245*EXP(D245)</f>
        <v>0.9807563927733457</v>
      </c>
      <c r="N246" s="4">
        <f t="shared" ref="N246:N262" si="134">N245*EXP(E245)</f>
        <v>1.0000063438898221</v>
      </c>
      <c r="O246" s="4">
        <f t="shared" ref="O246:O262" si="135">O245*EXP(F245)</f>
        <v>1.001173289943398</v>
      </c>
      <c r="P246" s="4">
        <f t="shared" ref="P246:P262" si="136">P245*EXP(G245)</f>
        <v>0.98215006582275477</v>
      </c>
      <c r="Q246" s="4">
        <f t="shared" ref="Q246:Q262" si="137">Q245*EXP(H245)</f>
        <v>1.0315742266556622</v>
      </c>
      <c r="R246" s="4">
        <f t="shared" ref="R246:R262" si="138">R245*EXP(I245)</f>
        <v>1.0503212896248522</v>
      </c>
    </row>
    <row r="247" spans="1:18" x14ac:dyDescent="0.25">
      <c r="A247" s="1">
        <v>1012</v>
      </c>
      <c r="B247" s="1">
        <v>2009</v>
      </c>
      <c r="C247" s="2">
        <v>9.0422152425162494E-5</v>
      </c>
      <c r="D247" s="2">
        <v>-1.9431175664067268E-2</v>
      </c>
      <c r="E247" s="2">
        <v>7.9263566294685006E-4</v>
      </c>
      <c r="F247" s="2">
        <v>2.0674169063568115E-3</v>
      </c>
      <c r="G247" s="2">
        <v>-1.6480701044201851E-2</v>
      </c>
      <c r="H247" s="2">
        <v>1.1660238727927208E-2</v>
      </c>
      <c r="I247" s="2">
        <v>2.8141021728515625E-2</v>
      </c>
      <c r="K247" s="1">
        <v>2008</v>
      </c>
      <c r="L247" s="4">
        <f t="shared" si="132"/>
        <v>1.0003386308187401</v>
      </c>
      <c r="M247" s="4">
        <f t="shared" si="133"/>
        <v>0.96188310196578519</v>
      </c>
      <c r="N247" s="4">
        <f t="shared" si="134"/>
        <v>1.0000063438898221</v>
      </c>
      <c r="O247" s="4">
        <f t="shared" si="135"/>
        <v>1.0027351164715059</v>
      </c>
      <c r="P247" s="4">
        <f t="shared" si="136"/>
        <v>0.96484669909616305</v>
      </c>
      <c r="Q247" s="4">
        <f t="shared" si="137"/>
        <v>1.044627313877261</v>
      </c>
      <c r="R247" s="4">
        <f t="shared" si="138"/>
        <v>1.0826869184575187</v>
      </c>
    </row>
    <row r="248" spans="1:18" x14ac:dyDescent="0.25">
      <c r="A248" s="1">
        <v>1012</v>
      </c>
      <c r="B248" s="1">
        <v>2010</v>
      </c>
      <c r="C248" s="2">
        <v>1.0767304775072262E-4</v>
      </c>
      <c r="D248" s="2">
        <v>-1.9431175664067268E-2</v>
      </c>
      <c r="E248" s="2">
        <v>4.3032476678490639E-3</v>
      </c>
      <c r="F248" s="2">
        <v>2.7337968349456787E-3</v>
      </c>
      <c r="G248" s="2">
        <v>-1.2286458164453506E-2</v>
      </c>
      <c r="H248" s="2">
        <v>1.3884800486266613E-2</v>
      </c>
      <c r="I248" s="2">
        <v>2.6170730590820313E-2</v>
      </c>
      <c r="K248" s="1">
        <v>2009</v>
      </c>
      <c r="L248" s="4">
        <f t="shared" si="132"/>
        <v>1.0004290876804831</v>
      </c>
      <c r="M248" s="4">
        <f t="shared" si="133"/>
        <v>0.9433730013535998</v>
      </c>
      <c r="N248" s="4">
        <f t="shared" si="134"/>
        <v>1.0007992988018177</v>
      </c>
      <c r="O248" s="4">
        <f t="shared" si="135"/>
        <v>1.0048103324330189</v>
      </c>
      <c r="P248" s="4">
        <f t="shared" si="136"/>
        <v>0.94907566491185824</v>
      </c>
      <c r="Q248" s="4">
        <f t="shared" si="137"/>
        <v>1.0568792089345538</v>
      </c>
      <c r="R248" s="4">
        <f t="shared" si="138"/>
        <v>1.1135875834946127</v>
      </c>
    </row>
    <row r="249" spans="1:18" x14ac:dyDescent="0.25">
      <c r="A249" s="1">
        <v>1012</v>
      </c>
      <c r="B249" s="1">
        <v>2011</v>
      </c>
      <c r="C249" s="2">
        <v>1.0912981088040397E-4</v>
      </c>
      <c r="D249" s="2">
        <v>-1.9431175664067268E-2</v>
      </c>
      <c r="E249" s="2">
        <v>4.2581921443343163E-3</v>
      </c>
      <c r="F249" s="2">
        <v>3.6006569862365723E-3</v>
      </c>
      <c r="G249" s="2">
        <v>-1.1463196948170662E-2</v>
      </c>
      <c r="H249" s="2">
        <v>1.4072653837502003E-2</v>
      </c>
      <c r="I249" s="2">
        <v>2.5536537170410156E-2</v>
      </c>
      <c r="K249" s="1">
        <v>2010</v>
      </c>
      <c r="L249" s="4">
        <f t="shared" si="132"/>
        <v>1.0005368127288503</v>
      </c>
      <c r="M249" s="4">
        <f t="shared" si="133"/>
        <v>0.92521910184732115</v>
      </c>
      <c r="N249" s="4">
        <f t="shared" si="134"/>
        <v>1.0051152657274425</v>
      </c>
      <c r="O249" s="4">
        <f t="shared" si="135"/>
        <v>1.007561037961429</v>
      </c>
      <c r="P249" s="4">
        <f t="shared" si="136"/>
        <v>0.93748622881280241</v>
      </c>
      <c r="Q249" s="4">
        <f t="shared" si="137"/>
        <v>1.0716561156900382</v>
      </c>
      <c r="R249" s="4">
        <f t="shared" si="138"/>
        <v>1.1431156848089985</v>
      </c>
    </row>
    <row r="250" spans="1:18" x14ac:dyDescent="0.25">
      <c r="A250" s="1">
        <v>1012</v>
      </c>
      <c r="B250" s="1">
        <v>2012</v>
      </c>
      <c r="C250" s="2">
        <v>5.2297324145911261E-5</v>
      </c>
      <c r="D250" s="2">
        <v>-1.9431175664067268E-2</v>
      </c>
      <c r="E250" s="2">
        <v>1.267492538318038E-3</v>
      </c>
      <c r="F250" s="2">
        <v>4.7174990177154541E-3</v>
      </c>
      <c r="G250" s="2">
        <v>-1.3393886387348175E-2</v>
      </c>
      <c r="H250" s="2">
        <v>6.7439149133861065E-3</v>
      </c>
      <c r="I250" s="2">
        <v>2.0137786865234375E-2</v>
      </c>
      <c r="K250" s="1">
        <v>2011</v>
      </c>
      <c r="L250" s="4">
        <f t="shared" si="132"/>
        <v>1.0006460070800733</v>
      </c>
      <c r="M250" s="4">
        <f t="shared" si="133"/>
        <v>0.90741454885277339</v>
      </c>
      <c r="N250" s="4">
        <f t="shared" si="134"/>
        <v>1.009404365079799</v>
      </c>
      <c r="O250" s="4">
        <f t="shared" si="135"/>
        <v>1.011195458876748</v>
      </c>
      <c r="P250" s="4">
        <f t="shared" si="136"/>
        <v>0.92680099998432064</v>
      </c>
      <c r="Q250" s="4">
        <f t="shared" si="137"/>
        <v>1.0868437759359388</v>
      </c>
      <c r="R250" s="4">
        <f t="shared" si="138"/>
        <v>1.1726828153016444</v>
      </c>
    </row>
    <row r="251" spans="1:18" x14ac:dyDescent="0.25">
      <c r="A251" s="1">
        <v>1012</v>
      </c>
      <c r="B251" s="1">
        <v>2013</v>
      </c>
      <c r="C251" s="2">
        <v>3.0200046239770018E-5</v>
      </c>
      <c r="D251" s="2">
        <v>-1.9431175664067268E-2</v>
      </c>
      <c r="E251" s="2">
        <v>6.2972004525363445E-4</v>
      </c>
      <c r="F251" s="2">
        <v>6.1385929584503174E-3</v>
      </c>
      <c r="G251" s="2">
        <v>-1.2632662430405617E-2</v>
      </c>
      <c r="H251" s="2">
        <v>3.8943970575928688E-3</v>
      </c>
      <c r="I251" s="2">
        <v>1.6526222229003906E-2</v>
      </c>
      <c r="K251" s="1">
        <v>2012</v>
      </c>
      <c r="L251" s="4">
        <f t="shared" si="132"/>
        <v>1.0006983395570734</v>
      </c>
      <c r="M251" s="4">
        <f t="shared" si="133"/>
        <v>0.88995261968289896</v>
      </c>
      <c r="N251" s="4">
        <f t="shared" si="134"/>
        <v>1.0106845887462619</v>
      </c>
      <c r="O251" s="4">
        <f t="shared" si="135"/>
        <v>1.0159770421501546</v>
      </c>
      <c r="P251" s="4">
        <f t="shared" si="136"/>
        <v>0.91447029505686228</v>
      </c>
      <c r="Q251" s="4">
        <f t="shared" si="137"/>
        <v>1.0941981285760045</v>
      </c>
      <c r="R251" s="4">
        <f t="shared" si="138"/>
        <v>1.1965374353817013</v>
      </c>
    </row>
    <row r="252" spans="1:18" x14ac:dyDescent="0.25">
      <c r="A252" s="1">
        <v>1012</v>
      </c>
      <c r="B252" s="1">
        <v>2014</v>
      </c>
      <c r="C252" s="2">
        <v>2.2909314793650992E-5</v>
      </c>
      <c r="D252" s="2">
        <v>-1.9431175664067268E-2</v>
      </c>
      <c r="E252" s="2">
        <v>1.1582229053601623E-3</v>
      </c>
      <c r="F252" s="2">
        <v>7.9168081283569336E-3</v>
      </c>
      <c r="G252" s="2">
        <v>-1.0333235375583172E-2</v>
      </c>
      <c r="H252" s="2">
        <v>2.9542327392846346E-3</v>
      </c>
      <c r="I252" s="2">
        <v>1.3288497924804688E-2</v>
      </c>
      <c r="K252" s="1">
        <v>2013</v>
      </c>
      <c r="L252" s="4">
        <f t="shared" si="132"/>
        <v>1.0007285611495444</v>
      </c>
      <c r="M252" s="4">
        <f t="shared" si="133"/>
        <v>0.87282672101938918</v>
      </c>
      <c r="N252" s="4">
        <f t="shared" si="134"/>
        <v>1.011321237525435</v>
      </c>
      <c r="O252" s="4">
        <f t="shared" si="135"/>
        <v>1.0222328930837188</v>
      </c>
      <c r="P252" s="4">
        <f t="shared" si="136"/>
        <v>0.90299076171380077</v>
      </c>
      <c r="Q252" s="4">
        <f t="shared" si="137"/>
        <v>1.0984676788141816</v>
      </c>
      <c r="R252" s="4">
        <f t="shared" si="138"/>
        <v>1.2164759795575393</v>
      </c>
    </row>
    <row r="253" spans="1:18" x14ac:dyDescent="0.25">
      <c r="A253" s="1">
        <v>1012</v>
      </c>
      <c r="B253" s="1">
        <v>2015</v>
      </c>
      <c r="C253" s="2">
        <v>4.4365318899508566E-5</v>
      </c>
      <c r="D253" s="2">
        <v>-1.9431175664067268E-2</v>
      </c>
      <c r="E253" s="2">
        <v>4.8811410670168698E-4</v>
      </c>
      <c r="F253" s="2">
        <v>1.0093629360198975E-2</v>
      </c>
      <c r="G253" s="2">
        <v>-8.805067278444767E-3</v>
      </c>
      <c r="H253" s="2">
        <v>5.7210563682019711E-3</v>
      </c>
      <c r="I253" s="2">
        <v>1.4525413513183594E-2</v>
      </c>
      <c r="K253" s="1">
        <v>2014</v>
      </c>
      <c r="L253" s="4">
        <f t="shared" si="132"/>
        <v>1.0007514874177863</v>
      </c>
      <c r="M253" s="4">
        <f t="shared" si="133"/>
        <v>0.85603038642316354</v>
      </c>
      <c r="N253" s="4">
        <f t="shared" si="134"/>
        <v>1.0124932515431351</v>
      </c>
      <c r="O253" s="4">
        <f t="shared" si="135"/>
        <v>1.0303578341239708</v>
      </c>
      <c r="P253" s="4">
        <f t="shared" si="136"/>
        <v>0.89370798876770585</v>
      </c>
      <c r="Q253" s="4">
        <f t="shared" si="137"/>
        <v>1.101717606151208</v>
      </c>
      <c r="R253" s="4">
        <f t="shared" si="138"/>
        <v>1.2327490006283648</v>
      </c>
    </row>
    <row r="254" spans="1:18" x14ac:dyDescent="0.25">
      <c r="A254" s="1">
        <v>1012</v>
      </c>
      <c r="B254" s="1">
        <v>2016</v>
      </c>
      <c r="C254" s="2">
        <v>3.9010301406960934E-5</v>
      </c>
      <c r="D254" s="2">
        <v>-1.9431175664067268E-2</v>
      </c>
      <c r="E254" s="2">
        <v>8.361093932762742E-4</v>
      </c>
      <c r="F254" s="2">
        <v>1.2682110071182251E-2</v>
      </c>
      <c r="G254" s="2">
        <v>-5.8739460073411465E-3</v>
      </c>
      <c r="H254" s="2">
        <v>5.0305090844631195E-3</v>
      </c>
      <c r="I254" s="2">
        <v>1.0905265808105469E-2</v>
      </c>
      <c r="K254" s="1">
        <v>2015</v>
      </c>
      <c r="L254" s="4">
        <f t="shared" si="132"/>
        <v>1.0007958870615599</v>
      </c>
      <c r="M254" s="4">
        <f t="shared" si="133"/>
        <v>0.83955727389275503</v>
      </c>
      <c r="N254" s="4">
        <f t="shared" si="134"/>
        <v>1.0129875844177634</v>
      </c>
      <c r="O254" s="4">
        <f t="shared" si="135"/>
        <v>1.040810548377163</v>
      </c>
      <c r="P254" s="4">
        <f t="shared" si="136"/>
        <v>0.88587337257821541</v>
      </c>
      <c r="Q254" s="4">
        <f t="shared" si="137"/>
        <v>1.1080386589867104</v>
      </c>
      <c r="R254" s="4">
        <f t="shared" si="138"/>
        <v>1.2507858689775109</v>
      </c>
    </row>
    <row r="255" spans="1:18" x14ac:dyDescent="0.25">
      <c r="A255" s="1">
        <v>1012</v>
      </c>
      <c r="B255" s="1">
        <v>2017</v>
      </c>
      <c r="C255" s="2">
        <v>3.9252649003174156E-5</v>
      </c>
      <c r="D255" s="2">
        <v>-1.9431175664067268E-2</v>
      </c>
      <c r="E255" s="2">
        <v>4.5647384831681848E-4</v>
      </c>
      <c r="F255" s="2">
        <v>1.5644997358322144E-2</v>
      </c>
      <c r="G255" s="2">
        <v>-3.290451830253005E-3</v>
      </c>
      <c r="H255" s="2">
        <v>5.0617605447769165E-3</v>
      </c>
      <c r="I255" s="2">
        <v>8.3522796630859375E-3</v>
      </c>
      <c r="K255" s="1">
        <v>2016</v>
      </c>
      <c r="L255" s="4">
        <f t="shared" si="132"/>
        <v>1.0008349291722785</v>
      </c>
      <c r="M255" s="4">
        <f t="shared" si="133"/>
        <v>0.82340116346968217</v>
      </c>
      <c r="N255" s="4">
        <f t="shared" si="134"/>
        <v>1.0138349070302028</v>
      </c>
      <c r="O255" s="4">
        <f t="shared" si="135"/>
        <v>1.0540942771287756</v>
      </c>
      <c r="P255" s="4">
        <f t="shared" si="136"/>
        <v>0.88068505309043144</v>
      </c>
      <c r="Q255" s="4">
        <f t="shared" si="137"/>
        <v>1.113626701090709</v>
      </c>
      <c r="R255" s="4">
        <f t="shared" si="138"/>
        <v>1.2645006671888401</v>
      </c>
    </row>
    <row r="256" spans="1:18" x14ac:dyDescent="0.25">
      <c r="A256" s="1">
        <v>1012</v>
      </c>
      <c r="B256" s="1">
        <v>2018</v>
      </c>
      <c r="C256" s="2">
        <v>6.7347054937272333E-6</v>
      </c>
      <c r="D256" s="2">
        <v>-1.9431175664067268E-2</v>
      </c>
      <c r="E256" s="2">
        <v>8.1658735871315002E-4</v>
      </c>
      <c r="F256" s="2">
        <v>1.8869310617446899E-2</v>
      </c>
      <c r="G256" s="2">
        <v>2.6145702577196062E-4</v>
      </c>
      <c r="H256" s="2">
        <v>8.6846284102648497E-4</v>
      </c>
      <c r="I256" s="2">
        <v>6.06536865234375E-4</v>
      </c>
      <c r="K256" s="1">
        <v>2017</v>
      </c>
      <c r="L256" s="4">
        <f t="shared" si="132"/>
        <v>1.0008742153655019</v>
      </c>
      <c r="M256" s="4">
        <f t="shared" si="133"/>
        <v>0.8075559548899014</v>
      </c>
      <c r="N256" s="4">
        <f t="shared" si="134"/>
        <v>1.0142978017934119</v>
      </c>
      <c r="O256" s="4">
        <f t="shared" si="135"/>
        <v>1.0707152578904806</v>
      </c>
      <c r="P256" s="4">
        <f t="shared" si="136"/>
        <v>0.87779196374149226</v>
      </c>
      <c r="Q256" s="4">
        <f t="shared" si="137"/>
        <v>1.1192779032379496</v>
      </c>
      <c r="R256" s="4">
        <f t="shared" si="138"/>
        <v>1.2751063595949965</v>
      </c>
    </row>
    <row r="257" spans="1:18" x14ac:dyDescent="0.25">
      <c r="A257" s="1">
        <v>1012</v>
      </c>
      <c r="B257" s="1">
        <v>2019</v>
      </c>
      <c r="C257" s="2">
        <v>4.4482545490609482E-5</v>
      </c>
      <c r="D257" s="2">
        <v>-1.9431175664067268E-2</v>
      </c>
      <c r="E257" s="2">
        <v>9.355071815662086E-4</v>
      </c>
      <c r="F257" s="2">
        <v>2.2148370742797852E-2</v>
      </c>
      <c r="G257" s="2">
        <v>3.6971848458051682E-3</v>
      </c>
      <c r="H257" s="2">
        <v>5.7361731305718422E-3</v>
      </c>
      <c r="I257" s="2">
        <v>2.0389556884765625E-3</v>
      </c>
      <c r="K257" s="1">
        <v>2018</v>
      </c>
      <c r="L257" s="4">
        <f t="shared" si="132"/>
        <v>1.0008809559812766</v>
      </c>
      <c r="M257" s="4">
        <f t="shared" si="133"/>
        <v>0.79201566528045442</v>
      </c>
      <c r="N257" s="4">
        <f t="shared" si="134"/>
        <v>1.0151264028228464</v>
      </c>
      <c r="O257" s="4">
        <f t="shared" si="135"/>
        <v>1.0911107358299346</v>
      </c>
      <c r="P257" s="4">
        <f t="shared" si="136"/>
        <v>0.87802149862302481</v>
      </c>
      <c r="Q257" s="4">
        <f t="shared" si="137"/>
        <v>1.1202503767231144</v>
      </c>
      <c r="R257" s="4">
        <f t="shared" si="138"/>
        <v>1.2758799932041203</v>
      </c>
    </row>
    <row r="258" spans="1:18" x14ac:dyDescent="0.25">
      <c r="A258" s="1">
        <v>1012</v>
      </c>
      <c r="B258" s="1">
        <v>2020</v>
      </c>
      <c r="C258" s="2">
        <v>5.7111428759526461E-5</v>
      </c>
      <c r="D258" s="2">
        <v>-1.9431175664067268E-2</v>
      </c>
      <c r="E258" s="2">
        <v>8.8140240404754877E-4</v>
      </c>
      <c r="F258" s="2">
        <v>2.518346905708313E-2</v>
      </c>
      <c r="G258" s="2">
        <v>6.6908071748912334E-3</v>
      </c>
      <c r="H258" s="2">
        <v>7.3647098615765572E-3</v>
      </c>
      <c r="I258" s="2">
        <v>6.7424774169921875E-4</v>
      </c>
      <c r="K258" s="1">
        <v>2019</v>
      </c>
      <c r="L258" s="4">
        <f t="shared" si="132"/>
        <v>1.0009254787041664</v>
      </c>
      <c r="M258" s="4">
        <f t="shared" si="133"/>
        <v>0.77677442690044007</v>
      </c>
      <c r="N258" s="4">
        <f t="shared" si="134"/>
        <v>1.0160765052073946</v>
      </c>
      <c r="O258" s="4">
        <f t="shared" si="135"/>
        <v>1.1155466700810361</v>
      </c>
      <c r="P258" s="4">
        <f t="shared" si="136"/>
        <v>0.88127371471946658</v>
      </c>
      <c r="Q258" s="4">
        <f t="shared" si="137"/>
        <v>1.1266947923049306</v>
      </c>
      <c r="R258" s="4">
        <f t="shared" si="138"/>
        <v>1.2784841099111808</v>
      </c>
    </row>
    <row r="259" spans="1:18" x14ac:dyDescent="0.25">
      <c r="A259" s="1">
        <v>1012</v>
      </c>
      <c r="B259" s="1">
        <v>2021</v>
      </c>
      <c r="C259" s="2">
        <v>4.3513970013009384E-5</v>
      </c>
      <c r="D259" s="2">
        <v>-1.9431175664067268E-2</v>
      </c>
      <c r="E259" s="2">
        <v>1.5342830447480083E-3</v>
      </c>
      <c r="F259" s="2">
        <v>2.7619600296020508E-2</v>
      </c>
      <c r="G259" s="2">
        <v>9.7662219777703285E-3</v>
      </c>
      <c r="H259" s="2">
        <v>5.6112720631062984E-3</v>
      </c>
      <c r="I259" s="2">
        <v>-4.1551589965820313E-3</v>
      </c>
      <c r="K259" s="1">
        <v>2020</v>
      </c>
      <c r="L259" s="4">
        <f t="shared" si="132"/>
        <v>1.0009826446207351</v>
      </c>
      <c r="M259" s="4">
        <f t="shared" si="133"/>
        <v>0.76182648492545846</v>
      </c>
      <c r="N259" s="4">
        <f t="shared" si="134"/>
        <v>1.0169724722775411</v>
      </c>
      <c r="O259" s="4">
        <f t="shared" si="135"/>
        <v>1.1439967372346498</v>
      </c>
      <c r="P259" s="4">
        <f t="shared" si="136"/>
        <v>0.88718991722722707</v>
      </c>
      <c r="Q259" s="4">
        <f t="shared" si="137"/>
        <v>1.1350232030736105</v>
      </c>
      <c r="R259" s="4">
        <f t="shared" si="138"/>
        <v>1.2793464156062528</v>
      </c>
    </row>
    <row r="260" spans="1:18" x14ac:dyDescent="0.25">
      <c r="A260" s="1">
        <v>1012</v>
      </c>
      <c r="B260" s="1">
        <v>2022</v>
      </c>
      <c r="C260" s="2">
        <v>4.5765795221086591E-5</v>
      </c>
      <c r="D260" s="2">
        <v>-1.9431175664067268E-2</v>
      </c>
      <c r="E260" s="2">
        <v>1.9729277119040489E-4</v>
      </c>
      <c r="F260" s="2">
        <v>2.9117986559867859E-2</v>
      </c>
      <c r="G260" s="2">
        <v>9.9298693239688873E-3</v>
      </c>
      <c r="H260" s="2">
        <v>5.9016523882746696E-3</v>
      </c>
      <c r="I260" s="2">
        <v>-4.0283203125E-3</v>
      </c>
      <c r="K260" s="1">
        <v>2021</v>
      </c>
      <c r="L260" s="4">
        <f t="shared" si="132"/>
        <v>1.0010262022971934</v>
      </c>
      <c r="M260" s="4">
        <f t="shared" si="133"/>
        <v>0.7471661952746903</v>
      </c>
      <c r="N260" s="4">
        <f t="shared" si="134"/>
        <v>1.0185339935001783</v>
      </c>
      <c r="O260" s="4">
        <f t="shared" si="135"/>
        <v>1.1760338595331148</v>
      </c>
      <c r="P260" s="4">
        <f t="shared" si="136"/>
        <v>0.89589685865175384</v>
      </c>
      <c r="Q260" s="4">
        <f t="shared" si="137"/>
        <v>1.1414100294159502</v>
      </c>
      <c r="R260" s="4">
        <f t="shared" si="138"/>
        <v>1.2740415567362477</v>
      </c>
    </row>
    <row r="261" spans="1:18" x14ac:dyDescent="0.25">
      <c r="A261" s="1">
        <v>1012</v>
      </c>
      <c r="B261" s="1">
        <v>2023</v>
      </c>
      <c r="C261" s="2">
        <v>5.8036766859004274E-5</v>
      </c>
      <c r="D261" s="2">
        <v>-1.9431175664067268E-2</v>
      </c>
      <c r="E261" s="2">
        <v>1.4641366433352232E-3</v>
      </c>
      <c r="F261" s="2">
        <v>2.9446646571159363E-2</v>
      </c>
      <c r="G261" s="2">
        <v>1.1537644080817699E-2</v>
      </c>
      <c r="H261" s="2">
        <v>7.484035100787878E-3</v>
      </c>
      <c r="I261" s="2">
        <v>-4.0540695190429688E-3</v>
      </c>
      <c r="K261" s="1">
        <v>2022</v>
      </c>
      <c r="L261" s="4">
        <f t="shared" si="132"/>
        <v>1.0010720161057234</v>
      </c>
      <c r="M261" s="4">
        <f t="shared" si="133"/>
        <v>0.73278802247979047</v>
      </c>
      <c r="N261" s="4">
        <f t="shared" si="134"/>
        <v>1.0187349627185427</v>
      </c>
      <c r="O261" s="4">
        <f t="shared" si="135"/>
        <v>1.210781026399752</v>
      </c>
      <c r="P261" s="4">
        <f t="shared" si="136"/>
        <v>0.90483731269375989</v>
      </c>
      <c r="Q261" s="4">
        <f t="shared" si="137"/>
        <v>1.1481661511737562</v>
      </c>
      <c r="R261" s="4">
        <f t="shared" si="138"/>
        <v>1.2689196325561605</v>
      </c>
    </row>
    <row r="262" spans="1:18" x14ac:dyDescent="0.25">
      <c r="A262" s="1"/>
      <c r="B262" s="1"/>
      <c r="K262" s="1">
        <v>2023</v>
      </c>
      <c r="L262" s="4">
        <f t="shared" si="132"/>
        <v>1.0011301167749023</v>
      </c>
      <c r="M262" s="4">
        <f t="shared" si="133"/>
        <v>0.71868653759479262</v>
      </c>
      <c r="N262" s="4">
        <f t="shared" si="134"/>
        <v>1.0202276223695006</v>
      </c>
      <c r="O262" s="4">
        <f t="shared" si="135"/>
        <v>1.2469645951986126</v>
      </c>
      <c r="P262" s="4">
        <f t="shared" si="136"/>
        <v>0.91533746056416732</v>
      </c>
      <c r="Q262" s="4">
        <f t="shared" si="137"/>
        <v>1.1567913021586211</v>
      </c>
      <c r="R262" s="4">
        <f t="shared" si="138"/>
        <v>1.263785757725904</v>
      </c>
    </row>
    <row r="263" spans="1:18" x14ac:dyDescent="0.25">
      <c r="B263" s="1" t="s">
        <v>10</v>
      </c>
      <c r="C263" s="2">
        <f>AVERAGE(C245:C261)</f>
        <v>6.6439921979241155E-5</v>
      </c>
      <c r="D263" s="2">
        <f t="shared" ref="D263:I263" si="139">AVERAGE(D245:D261)</f>
        <v>-1.9431175664067268E-2</v>
      </c>
      <c r="E263" s="2">
        <f t="shared" si="139"/>
        <v>1.1779859756268921E-3</v>
      </c>
      <c r="F263" s="2">
        <f t="shared" si="139"/>
        <v>1.2983074959586649E-2</v>
      </c>
      <c r="G263" s="2">
        <f t="shared" si="139"/>
        <v>-5.2036748435485228E-3</v>
      </c>
      <c r="H263" s="2">
        <f t="shared" si="139"/>
        <v>8.5676502066609622E-3</v>
      </c>
      <c r="I263" s="2">
        <f t="shared" si="139"/>
        <v>1.3771281522863051E-2</v>
      </c>
      <c r="K263" s="2" t="s">
        <v>11</v>
      </c>
      <c r="L263" s="4">
        <f>AVERAGE(L245:L262)</f>
        <v>1.0007162480883103</v>
      </c>
      <c r="M263" s="4">
        <f>AVERAGE(M245:M262)</f>
        <v>0.8520681999236801</v>
      </c>
      <c r="N263" s="4">
        <f t="shared" ref="N263:R263" si="140">AVERAGE(N245:N262)</f>
        <v>1.0109234970744954</v>
      </c>
      <c r="O263" s="4">
        <f t="shared" si="140"/>
        <v>1.06922759515097</v>
      </c>
      <c r="P263" s="4">
        <f t="shared" si="140"/>
        <v>0.9154686586697669</v>
      </c>
      <c r="Q263" s="4">
        <f t="shared" si="140"/>
        <v>1.0975135096000113</v>
      </c>
      <c r="R263" s="4">
        <f t="shared" si="140"/>
        <v>1.2021670593753582</v>
      </c>
    </row>
    <row r="264" spans="1:18" x14ac:dyDescent="0.25">
      <c r="B264" s="1"/>
      <c r="C264" s="15">
        <f t="shared" ref="C264:I264" si="141">C263-L264</f>
        <v>-4.9195673576529764E-18</v>
      </c>
      <c r="D264" s="15">
        <f t="shared" si="141"/>
        <v>4.163336342344337E-17</v>
      </c>
      <c r="E264" s="15">
        <f t="shared" si="141"/>
        <v>-1.0191500421363742E-17</v>
      </c>
      <c r="F264" s="15">
        <f t="shared" si="141"/>
        <v>0</v>
      </c>
      <c r="G264" s="15">
        <f t="shared" si="141"/>
        <v>-9.540979117872439E-18</v>
      </c>
      <c r="H264" s="15">
        <f t="shared" si="141"/>
        <v>0</v>
      </c>
      <c r="I264" s="15">
        <f t="shared" si="141"/>
        <v>-3.6429192995512949E-17</v>
      </c>
      <c r="K264" s="2" t="s">
        <v>12</v>
      </c>
      <c r="L264" s="2">
        <f>LN(L262/L245)/17</f>
        <v>6.6439921979246074E-5</v>
      </c>
      <c r="M264" s="2">
        <f>LN(M262/M245)/17</f>
        <v>-1.943117566406731E-2</v>
      </c>
      <c r="N264" s="2">
        <f t="shared" ref="N264:Q264" si="142">LN(N262/N245)/17</f>
        <v>1.1779859756269023E-3</v>
      </c>
      <c r="O264" s="2">
        <f t="shared" si="142"/>
        <v>1.298307495958665E-2</v>
      </c>
      <c r="P264" s="2">
        <f t="shared" si="142"/>
        <v>-5.2036748435485133E-3</v>
      </c>
      <c r="Q264" s="2">
        <f t="shared" si="142"/>
        <v>8.567650206660957E-3</v>
      </c>
      <c r="R264" s="2">
        <f>LN(R262/R245)/17</f>
        <v>1.3771281522863088E-2</v>
      </c>
    </row>
    <row r="265" spans="1:18" x14ac:dyDescent="0.25">
      <c r="A265" s="1"/>
      <c r="B265" s="1"/>
      <c r="K265" s="2" t="s">
        <v>13</v>
      </c>
      <c r="L265" s="2">
        <f>LN(L262/L263)</f>
        <v>4.1348696858362592E-4</v>
      </c>
      <c r="M265" s="2">
        <f>LN(M262/M263)</f>
        <v>-0.17024127779152359</v>
      </c>
      <c r="N265" s="2">
        <f t="shared" ref="N265:R265" si="143">LN(N262/N263)</f>
        <v>9.1614949599441078E-3</v>
      </c>
      <c r="O265" s="2">
        <f t="shared" si="143"/>
        <v>0.15377576020611081</v>
      </c>
      <c r="P265" s="2">
        <f t="shared" si="143"/>
        <v>-1.4332277399097763E-4</v>
      </c>
      <c r="Q265" s="2">
        <f t="shared" si="143"/>
        <v>5.2602878191273232E-2</v>
      </c>
      <c r="R265" s="2">
        <f t="shared" si="143"/>
        <v>4.9985974927818498E-2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1.5785630967002362E-4</v>
      </c>
      <c r="D267" s="2">
        <v>-1.9431175664067268E-2</v>
      </c>
      <c r="E267" s="2">
        <v>7.3203665670007467E-4</v>
      </c>
      <c r="F267" s="2">
        <v>1.7553567886352539E-5</v>
      </c>
      <c r="G267" s="2">
        <v>-1.8523728474974632E-2</v>
      </c>
      <c r="H267" s="2">
        <v>2.0356098189949989E-2</v>
      </c>
      <c r="I267" s="2">
        <v>3.8880348205566406E-2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1.9089743727818131E-4</v>
      </c>
      <c r="D268" s="2">
        <v>-1.9431175664067268E-2</v>
      </c>
      <c r="E268" s="2">
        <v>1.3463953509926796E-3</v>
      </c>
      <c r="F268" s="2">
        <v>4.813075065612793E-5</v>
      </c>
      <c r="G268" s="2">
        <v>-1.7845751717686653E-2</v>
      </c>
      <c r="H268" s="2">
        <v>2.4616863578557968E-2</v>
      </c>
      <c r="I268" s="2">
        <v>4.2462348937988281E-2</v>
      </c>
      <c r="K268" s="1">
        <v>2007</v>
      </c>
      <c r="L268" s="4">
        <f t="shared" ref="L268:L284" si="144">L267*EXP(C267)</f>
        <v>1.0001578687696329</v>
      </c>
      <c r="M268" s="4">
        <f t="shared" ref="M268:M284" si="145">M267*EXP(D267)</f>
        <v>0.9807563927733457</v>
      </c>
      <c r="N268" s="4">
        <f t="shared" ref="N268:N284" si="146">N267*EXP(E267)</f>
        <v>1.0007323046609258</v>
      </c>
      <c r="O268" s="4">
        <f t="shared" ref="O268:O284" si="147">O267*EXP(F267)</f>
        <v>1.0000175537219511</v>
      </c>
      <c r="P268" s="4">
        <f t="shared" ref="P268:P284" si="148">P267*EXP(G267)</f>
        <v>0.98164678133435102</v>
      </c>
      <c r="Q268" s="4">
        <f t="shared" ref="Q268:Q284" si="149">Q267*EXP(H267)</f>
        <v>1.0205646965687878</v>
      </c>
      <c r="R268" s="4">
        <f t="shared" ref="R268:R284" si="150">R267*EXP(I267)</f>
        <v>1.0396460806886572</v>
      </c>
    </row>
    <row r="269" spans="1:18" x14ac:dyDescent="0.25">
      <c r="A269" s="1">
        <v>1013</v>
      </c>
      <c r="B269" s="1">
        <v>2009</v>
      </c>
      <c r="C269" s="2">
        <v>2.0873241010122001E-4</v>
      </c>
      <c r="D269" s="2">
        <v>-1.9431175664067268E-2</v>
      </c>
      <c r="E269" s="2">
        <v>1.2926702620461583E-3</v>
      </c>
      <c r="F269" s="2">
        <v>1.3199448585510254E-4</v>
      </c>
      <c r="G269" s="2">
        <v>-1.779777929186821E-2</v>
      </c>
      <c r="H269" s="2">
        <v>2.6916742324829102E-2</v>
      </c>
      <c r="I269" s="2">
        <v>4.4714927673339844E-2</v>
      </c>
      <c r="K269" s="1">
        <v>2008</v>
      </c>
      <c r="L269" s="4">
        <f t="shared" si="144"/>
        <v>1.0003488145686066</v>
      </c>
      <c r="M269" s="4">
        <f t="shared" si="145"/>
        <v>0.96188310196578519</v>
      </c>
      <c r="N269" s="4">
        <f t="shared" si="146"/>
        <v>1.0020805934447052</v>
      </c>
      <c r="O269" s="4">
        <f t="shared" si="147"/>
        <v>1.0000656864758046</v>
      </c>
      <c r="P269" s="4">
        <f t="shared" si="148"/>
        <v>0.96428394383775984</v>
      </c>
      <c r="Q269" s="4">
        <f t="shared" si="149"/>
        <v>1.0459995775476478</v>
      </c>
      <c r="R269" s="4">
        <f t="shared" si="150"/>
        <v>1.0847425710578231</v>
      </c>
    </row>
    <row r="270" spans="1:18" x14ac:dyDescent="0.25">
      <c r="A270" s="1">
        <v>1013</v>
      </c>
      <c r="B270" s="1">
        <v>2010</v>
      </c>
      <c r="C270" s="2">
        <v>5.1326580432942137E-5</v>
      </c>
      <c r="D270" s="2">
        <v>-1.9431175664067268E-2</v>
      </c>
      <c r="E270" s="2">
        <v>1.3919019838795066E-3</v>
      </c>
      <c r="F270" s="2">
        <v>3.6147236824035645E-4</v>
      </c>
      <c r="G270" s="2">
        <v>-1.7626475542783737E-2</v>
      </c>
      <c r="H270" s="2">
        <v>6.6187339834868908E-3</v>
      </c>
      <c r="I270" s="2">
        <v>2.4245262145996094E-2</v>
      </c>
      <c r="K270" s="1">
        <v>2009</v>
      </c>
      <c r="L270" s="4">
        <f t="shared" si="144"/>
        <v>1.000557641581338</v>
      </c>
      <c r="M270" s="4">
        <f t="shared" si="145"/>
        <v>0.9433730013535998</v>
      </c>
      <c r="N270" s="4">
        <f t="shared" si="146"/>
        <v>1.0033767908254336</v>
      </c>
      <c r="O270" s="4">
        <f t="shared" si="147"/>
        <v>1.0001976983441401</v>
      </c>
      <c r="P270" s="4">
        <f t="shared" si="148"/>
        <v>0.94727365274785413</v>
      </c>
      <c r="Q270" s="4">
        <f t="shared" si="149"/>
        <v>1.0745368205147414</v>
      </c>
      <c r="R270" s="4">
        <f t="shared" si="150"/>
        <v>1.1343475329685746</v>
      </c>
    </row>
    <row r="271" spans="1:18" x14ac:dyDescent="0.25">
      <c r="A271" s="1">
        <v>1013</v>
      </c>
      <c r="B271" s="1">
        <v>2011</v>
      </c>
      <c r="C271" s="2">
        <v>5.9809906815644354E-5</v>
      </c>
      <c r="D271" s="2">
        <v>-1.9431175664067268E-2</v>
      </c>
      <c r="E271" s="2">
        <v>2.1462449803948402E-3</v>
      </c>
      <c r="F271" s="2">
        <v>9.8660588264465332E-4</v>
      </c>
      <c r="G271" s="2">
        <v>-1.6238514333963394E-2</v>
      </c>
      <c r="H271" s="2">
        <v>7.7126873657107353E-3</v>
      </c>
      <c r="I271" s="2">
        <v>2.3950576782226563E-2</v>
      </c>
      <c r="K271" s="1">
        <v>2010</v>
      </c>
      <c r="L271" s="4">
        <f t="shared" si="144"/>
        <v>1.0006089981015724</v>
      </c>
      <c r="M271" s="4">
        <f t="shared" si="145"/>
        <v>0.92521910184732115</v>
      </c>
      <c r="N271" s="4">
        <f t="shared" si="146"/>
        <v>1.0047743653889285</v>
      </c>
      <c r="O271" s="4">
        <f t="shared" si="147"/>
        <v>1.0005593075267956</v>
      </c>
      <c r="P271" s="4">
        <f t="shared" si="148"/>
        <v>0.93072285153720513</v>
      </c>
      <c r="Q271" s="4">
        <f t="shared" si="149"/>
        <v>1.0816724823592734</v>
      </c>
      <c r="R271" s="4">
        <f t="shared" si="150"/>
        <v>1.1621862004724606</v>
      </c>
    </row>
    <row r="272" spans="1:18" x14ac:dyDescent="0.25">
      <c r="A272" s="1">
        <v>1013</v>
      </c>
      <c r="B272" s="1">
        <v>2012</v>
      </c>
      <c r="C272" s="2">
        <v>5.6406279327347875E-5</v>
      </c>
      <c r="D272" s="2">
        <v>-1.9431175664067268E-2</v>
      </c>
      <c r="E272" s="2">
        <v>4.4763830373995006E-4</v>
      </c>
      <c r="F272" s="2">
        <v>2.6681721210479736E-3</v>
      </c>
      <c r="G272" s="2">
        <v>-1.6258958727121353E-2</v>
      </c>
      <c r="H272" s="2">
        <v>7.273778785020113E-3</v>
      </c>
      <c r="I272" s="2">
        <v>2.3531913757324219E-2</v>
      </c>
      <c r="K272" s="1">
        <v>2011</v>
      </c>
      <c r="L272" s="4">
        <f t="shared" si="144"/>
        <v>1.0006688462222453</v>
      </c>
      <c r="M272" s="4">
        <f t="shared" si="145"/>
        <v>0.90741454885277339</v>
      </c>
      <c r="N272" s="4">
        <f t="shared" si="146"/>
        <v>1.0069331731635602</v>
      </c>
      <c r="O272" s="4">
        <f t="shared" si="147"/>
        <v>1.0015469523535205</v>
      </c>
      <c r="P272" s="4">
        <f t="shared" si="148"/>
        <v>0.91573134449616944</v>
      </c>
      <c r="Q272" s="4">
        <f t="shared" si="149"/>
        <v>1.0900473388575529</v>
      </c>
      <c r="R272" s="4">
        <f t="shared" si="150"/>
        <v>1.1903572399910904</v>
      </c>
    </row>
    <row r="273" spans="1:18" x14ac:dyDescent="0.25">
      <c r="A273" s="1">
        <v>1013</v>
      </c>
      <c r="B273" s="1">
        <v>2013</v>
      </c>
      <c r="C273" s="2">
        <v>6.1724138504359871E-5</v>
      </c>
      <c r="D273" s="2">
        <v>-1.9431175664067268E-2</v>
      </c>
      <c r="E273" s="2">
        <v>1.3801238965243101E-3</v>
      </c>
      <c r="F273" s="2">
        <v>7.0399641990661621E-3</v>
      </c>
      <c r="G273" s="2">
        <v>-1.0949363000690937E-2</v>
      </c>
      <c r="H273" s="2">
        <v>7.9595344141125679E-3</v>
      </c>
      <c r="I273" s="2">
        <v>1.8910408020019531E-2</v>
      </c>
      <c r="K273" s="1">
        <v>2012</v>
      </c>
      <c r="L273" s="4">
        <f t="shared" si="144"/>
        <v>1.0007252918206275</v>
      </c>
      <c r="M273" s="4">
        <f t="shared" si="145"/>
        <v>0.88995261968289896</v>
      </c>
      <c r="N273" s="4">
        <f t="shared" si="146"/>
        <v>1.0073840159208898</v>
      </c>
      <c r="O273" s="4">
        <f t="shared" si="147"/>
        <v>1.004222820260295</v>
      </c>
      <c r="P273" s="4">
        <f t="shared" si="148"/>
        <v>0.90096289153433962</v>
      </c>
      <c r="Q273" s="4">
        <f t="shared" si="149"/>
        <v>1.0980050081433788</v>
      </c>
      <c r="R273" s="4">
        <f t="shared" si="150"/>
        <v>1.2187008051406627</v>
      </c>
    </row>
    <row r="274" spans="1:18" x14ac:dyDescent="0.25">
      <c r="A274" s="1">
        <v>1013</v>
      </c>
      <c r="B274" s="1">
        <v>2014</v>
      </c>
      <c r="C274" s="2">
        <v>1.7831849618232809E-5</v>
      </c>
      <c r="D274" s="2">
        <v>-1.9431175664067268E-2</v>
      </c>
      <c r="E274" s="2">
        <v>1.2145900400355458E-3</v>
      </c>
      <c r="F274" s="2">
        <v>1.7426580190658569E-2</v>
      </c>
      <c r="G274" s="2">
        <v>-7.7217357465997338E-4</v>
      </c>
      <c r="H274" s="2">
        <v>2.2994766477495432E-3</v>
      </c>
      <c r="I274" s="2">
        <v>3.070831298828125E-3</v>
      </c>
      <c r="K274" s="1">
        <v>2013</v>
      </c>
      <c r="L274" s="4">
        <f t="shared" si="144"/>
        <v>1.0007870626335</v>
      </c>
      <c r="M274" s="4">
        <f t="shared" si="145"/>
        <v>0.87282672101938918</v>
      </c>
      <c r="N274" s="4">
        <f t="shared" si="146"/>
        <v>1.0087752905190637</v>
      </c>
      <c r="O274" s="4">
        <f t="shared" si="147"/>
        <v>1.0113174566544507</v>
      </c>
      <c r="P274" s="4">
        <f t="shared" si="148"/>
        <v>0.89115173277440862</v>
      </c>
      <c r="Q274" s="4">
        <f t="shared" si="149"/>
        <v>1.106779490866193</v>
      </c>
      <c r="R274" s="4">
        <f t="shared" si="150"/>
        <v>1.2419662205572464</v>
      </c>
    </row>
    <row r="275" spans="1:18" x14ac:dyDescent="0.25">
      <c r="A275" s="1">
        <v>1013</v>
      </c>
      <c r="B275" s="1">
        <v>2015</v>
      </c>
      <c r="C275" s="2">
        <v>4.6570956328650936E-5</v>
      </c>
      <c r="D275" s="2">
        <v>-1.9431175664067268E-2</v>
      </c>
      <c r="E275" s="2">
        <v>1.0636027436703444E-3</v>
      </c>
      <c r="F275" s="2">
        <v>3.7087708711624146E-2</v>
      </c>
      <c r="G275" s="2">
        <v>1.8766706809401512E-2</v>
      </c>
      <c r="H275" s="2">
        <v>6.0054808855056763E-3</v>
      </c>
      <c r="I275" s="2">
        <v>-1.2761116027832031E-2</v>
      </c>
      <c r="K275" s="1">
        <v>2014</v>
      </c>
      <c r="L275" s="4">
        <f t="shared" si="144"/>
        <v>1.0008049086770143</v>
      </c>
      <c r="M275" s="4">
        <f t="shared" si="145"/>
        <v>0.85603038642316354</v>
      </c>
      <c r="N275" s="4">
        <f t="shared" si="146"/>
        <v>1.0100012833281713</v>
      </c>
      <c r="O275" s="4">
        <f t="shared" si="147"/>
        <v>1.0290957186505014</v>
      </c>
      <c r="P275" s="4">
        <f t="shared" si="148"/>
        <v>0.89046387456249299</v>
      </c>
      <c r="Q275" s="4">
        <f t="shared" si="149"/>
        <v>1.1093274328034337</v>
      </c>
      <c r="R275" s="4">
        <f t="shared" si="150"/>
        <v>1.2457859511719105</v>
      </c>
    </row>
    <row r="276" spans="1:18" x14ac:dyDescent="0.25">
      <c r="A276" s="1">
        <v>1013</v>
      </c>
      <c r="B276" s="1">
        <v>2016</v>
      </c>
      <c r="C276" s="2">
        <v>3.6167799407849088E-5</v>
      </c>
      <c r="D276" s="2">
        <v>-1.9431175664067268E-2</v>
      </c>
      <c r="E276" s="2">
        <v>9.6026569372043014E-4</v>
      </c>
      <c r="F276" s="2">
        <v>5.8590799570083618E-2</v>
      </c>
      <c r="G276" s="2">
        <v>4.0156058967113495E-2</v>
      </c>
      <c r="H276" s="2">
        <v>4.6639586798846722E-3</v>
      </c>
      <c r="I276" s="2">
        <v>-3.5491943359375E-2</v>
      </c>
      <c r="K276" s="1">
        <v>2015</v>
      </c>
      <c r="L276" s="4">
        <f t="shared" si="144"/>
        <v>1.0008515182040265</v>
      </c>
      <c r="M276" s="4">
        <f t="shared" si="145"/>
        <v>0.83955727389275503</v>
      </c>
      <c r="N276" s="4">
        <f t="shared" si="146"/>
        <v>1.0110760949492008</v>
      </c>
      <c r="O276" s="4">
        <f t="shared" si="147"/>
        <v>1.0679791119822419</v>
      </c>
      <c r="P276" s="4">
        <f t="shared" si="148"/>
        <v>0.90733274046785239</v>
      </c>
      <c r="Q276" s="4">
        <f t="shared" si="149"/>
        <v>1.1160095219934589</v>
      </c>
      <c r="R276" s="4">
        <f t="shared" si="150"/>
        <v>1.2299893376794446</v>
      </c>
    </row>
    <row r="277" spans="1:18" x14ac:dyDescent="0.25">
      <c r="A277" s="1">
        <v>1013</v>
      </c>
      <c r="B277" s="1">
        <v>2017</v>
      </c>
      <c r="C277" s="2">
        <v>9.0069377620238811E-5</v>
      </c>
      <c r="D277" s="2">
        <v>-1.9431175664067268E-2</v>
      </c>
      <c r="E277" s="2">
        <v>7.6629831455647945E-3</v>
      </c>
      <c r="F277" s="2">
        <v>5.9777252376079559E-2</v>
      </c>
      <c r="G277" s="2">
        <v>4.8099130392074585E-2</v>
      </c>
      <c r="H277" s="2">
        <v>1.1614748276770115E-2</v>
      </c>
      <c r="I277" s="2">
        <v>-3.6484718322753906E-2</v>
      </c>
      <c r="K277" s="1">
        <v>2016</v>
      </c>
      <c r="L277" s="4">
        <f t="shared" si="144"/>
        <v>1.0008877174555937</v>
      </c>
      <c r="M277" s="4">
        <f t="shared" si="145"/>
        <v>0.82340116346968217</v>
      </c>
      <c r="N277" s="4">
        <f t="shared" si="146"/>
        <v>1.0120474629479614</v>
      </c>
      <c r="O277" s="4">
        <f t="shared" si="147"/>
        <v>1.1324223170972647</v>
      </c>
      <c r="P277" s="4">
        <f t="shared" si="148"/>
        <v>0.94450907966697062</v>
      </c>
      <c r="Q277" s="4">
        <f t="shared" si="149"/>
        <v>1.1212267011872616</v>
      </c>
      <c r="R277" s="4">
        <f t="shared" si="150"/>
        <v>1.1871002366563985</v>
      </c>
    </row>
    <row r="278" spans="1:18" x14ac:dyDescent="0.25">
      <c r="A278" s="1">
        <v>1013</v>
      </c>
      <c r="B278" s="1">
        <v>2018</v>
      </c>
      <c r="C278" s="2">
        <v>5.8442252338863909E-5</v>
      </c>
      <c r="D278" s="2">
        <v>-1.9431175664067268E-2</v>
      </c>
      <c r="E278" s="2">
        <v>6.5817253198474646E-4</v>
      </c>
      <c r="F278" s="2">
        <v>3.9106205105781555E-2</v>
      </c>
      <c r="G278" s="2">
        <v>2.0391644909977913E-2</v>
      </c>
      <c r="H278" s="2">
        <v>7.5363237410783768E-3</v>
      </c>
      <c r="I278" s="2">
        <v>-1.285552978515625E-2</v>
      </c>
      <c r="K278" s="1">
        <v>2017</v>
      </c>
      <c r="L278" s="4">
        <f t="shared" si="144"/>
        <v>1.0009778708493418</v>
      </c>
      <c r="M278" s="4">
        <f t="shared" si="145"/>
        <v>0.8075559548899014</v>
      </c>
      <c r="N278" s="4">
        <f t="shared" si="146"/>
        <v>1.0198325560216801</v>
      </c>
      <c r="O278" s="4">
        <f t="shared" si="147"/>
        <v>1.2021795899440793</v>
      </c>
      <c r="P278" s="4">
        <f t="shared" si="148"/>
        <v>0.99104944832520725</v>
      </c>
      <c r="Q278" s="4">
        <f t="shared" si="149"/>
        <v>1.1343253888091429</v>
      </c>
      <c r="R278" s="4">
        <f t="shared" si="150"/>
        <v>1.1445697922510143</v>
      </c>
    </row>
    <row r="279" spans="1:18" x14ac:dyDescent="0.25">
      <c r="A279" s="1">
        <v>1013</v>
      </c>
      <c r="B279" s="1">
        <v>2019</v>
      </c>
      <c r="C279" s="2">
        <v>8.5005325672682375E-5</v>
      </c>
      <c r="D279" s="2">
        <v>-1.9431175664067268E-2</v>
      </c>
      <c r="E279" s="2">
        <v>5.4799328790977597E-4</v>
      </c>
      <c r="F279" s="2">
        <v>1.8727879971265793E-2</v>
      </c>
      <c r="G279" s="2">
        <v>-7.0297079219017178E-5</v>
      </c>
      <c r="H279" s="2">
        <v>1.0961721651256084E-2</v>
      </c>
      <c r="I279" s="2">
        <v>1.1033058166503906E-2</v>
      </c>
      <c r="K279" s="1">
        <v>2018</v>
      </c>
      <c r="L279" s="4">
        <f t="shared" si="144"/>
        <v>1.0010363719601072</v>
      </c>
      <c r="M279" s="4">
        <f t="shared" si="145"/>
        <v>0.79201566528045442</v>
      </c>
      <c r="N279" s="4">
        <f t="shared" si="146"/>
        <v>1.020504002736931</v>
      </c>
      <c r="O279" s="4">
        <f t="shared" si="147"/>
        <v>1.2501236161312446</v>
      </c>
      <c r="P279" s="4">
        <f t="shared" si="148"/>
        <v>1.0114660331755576</v>
      </c>
      <c r="Q279" s="4">
        <f t="shared" si="149"/>
        <v>1.1429063259132801</v>
      </c>
      <c r="R279" s="4">
        <f t="shared" si="150"/>
        <v>1.1299499156701345</v>
      </c>
    </row>
    <row r="280" spans="1:18" x14ac:dyDescent="0.25">
      <c r="A280" s="1">
        <v>1013</v>
      </c>
      <c r="B280" s="1">
        <v>2020</v>
      </c>
      <c r="C280" s="2">
        <v>3.7518428143812343E-5</v>
      </c>
      <c r="D280" s="2">
        <v>-1.9431175664067268E-2</v>
      </c>
      <c r="E280" s="2">
        <v>5.039579700678587E-4</v>
      </c>
      <c r="F280" s="2">
        <v>7.6310178264975548E-3</v>
      </c>
      <c r="G280" s="2">
        <v>-1.1258681304752827E-2</v>
      </c>
      <c r="H280" s="2">
        <v>4.838127177208662E-3</v>
      </c>
      <c r="I280" s="2">
        <v>1.6096115112304688E-2</v>
      </c>
      <c r="K280" s="1">
        <v>2019</v>
      </c>
      <c r="L280" s="4">
        <f t="shared" si="144"/>
        <v>1.0011214689997152</v>
      </c>
      <c r="M280" s="4">
        <f t="shared" si="145"/>
        <v>0.77677442690044007</v>
      </c>
      <c r="N280" s="4">
        <f t="shared" si="146"/>
        <v>1.0210633853356721</v>
      </c>
      <c r="O280" s="4">
        <f t="shared" si="147"/>
        <v>1.2737563862750951</v>
      </c>
      <c r="P280" s="4">
        <f t="shared" si="148"/>
        <v>1.0113949325668079</v>
      </c>
      <c r="Q280" s="4">
        <f t="shared" si="149"/>
        <v>1.1555034639534021</v>
      </c>
      <c r="R280" s="4">
        <f t="shared" si="150"/>
        <v>1.1424857459235416</v>
      </c>
    </row>
    <row r="281" spans="1:18" x14ac:dyDescent="0.25">
      <c r="A281" s="1">
        <v>1013</v>
      </c>
      <c r="B281" s="1">
        <v>2021</v>
      </c>
      <c r="C281" s="2">
        <v>1.6871292245923541E-5</v>
      </c>
      <c r="D281" s="2">
        <v>-9.7155878320336342E-3</v>
      </c>
      <c r="E281" s="2">
        <v>3.4248194424435496E-4</v>
      </c>
      <c r="F281" s="2">
        <v>1.801755977794528E-3</v>
      </c>
      <c r="G281" s="2">
        <v>-7.5544784776866436E-3</v>
      </c>
      <c r="H281" s="2">
        <v>2.1756095811724663E-3</v>
      </c>
      <c r="I281" s="2">
        <v>9.7303390502929688E-3</v>
      </c>
      <c r="K281" s="1">
        <v>2020</v>
      </c>
      <c r="L281" s="4">
        <f t="shared" si="144"/>
        <v>1.0011590302082274</v>
      </c>
      <c r="M281" s="4">
        <f t="shared" si="145"/>
        <v>0.76182648492545846</v>
      </c>
      <c r="N281" s="4">
        <f t="shared" si="146"/>
        <v>1.0215780880500305</v>
      </c>
      <c r="O281" s="4">
        <f t="shared" si="147"/>
        <v>1.2835136254494786</v>
      </c>
      <c r="P281" s="4">
        <f t="shared" si="148"/>
        <v>1.0000718206098234</v>
      </c>
      <c r="Q281" s="4">
        <f t="shared" si="149"/>
        <v>1.1611074822109086</v>
      </c>
      <c r="R281" s="4">
        <f t="shared" si="150"/>
        <v>1.161024125702055</v>
      </c>
    </row>
    <row r="282" spans="1:18" x14ac:dyDescent="0.25">
      <c r="A282" s="1">
        <v>1013</v>
      </c>
      <c r="B282" s="1">
        <v>2022</v>
      </c>
      <c r="C282" s="2">
        <v>3.3663280191831291E-5</v>
      </c>
      <c r="D282" s="2">
        <v>-1.9431175664067268E-2</v>
      </c>
      <c r="E282" s="2">
        <v>4.0955928852781653E-4</v>
      </c>
      <c r="F282" s="2">
        <v>1.7692862311378121E-3</v>
      </c>
      <c r="G282" s="2">
        <v>-1.7218666151165962E-2</v>
      </c>
      <c r="H282" s="2">
        <v>4.34099230915308E-3</v>
      </c>
      <c r="I282" s="2">
        <v>2.1559715270996094E-2</v>
      </c>
      <c r="K282" s="1">
        <v>2021</v>
      </c>
      <c r="L282" s="4">
        <f t="shared" si="144"/>
        <v>1.0011759211972966</v>
      </c>
      <c r="M282" s="4">
        <f t="shared" si="145"/>
        <v>0.75446073204723252</v>
      </c>
      <c r="N282" s="4">
        <f t="shared" si="146"/>
        <v>1.0219280200190934</v>
      </c>
      <c r="O282" s="4">
        <f t="shared" si="147"/>
        <v>1.2858282883994372</v>
      </c>
      <c r="P282" s="4">
        <f t="shared" si="148"/>
        <v>0.99254526496131568</v>
      </c>
      <c r="Q282" s="4">
        <f t="shared" si="149"/>
        <v>1.1636363486895627</v>
      </c>
      <c r="R282" s="4">
        <f t="shared" si="150"/>
        <v>1.1723764253841313</v>
      </c>
    </row>
    <row r="283" spans="1:18" x14ac:dyDescent="0.25">
      <c r="A283" s="1">
        <v>1013</v>
      </c>
      <c r="B283" s="1">
        <v>2023</v>
      </c>
      <c r="C283" s="2">
        <v>3.598855619202368E-5</v>
      </c>
      <c r="D283" s="2">
        <v>-1.9431175664067268E-2</v>
      </c>
      <c r="E283" s="2">
        <v>4.4575572246685624E-4</v>
      </c>
      <c r="F283" s="2">
        <v>6.5100542269647121E-4</v>
      </c>
      <c r="G283" s="2">
        <v>-1.8298426643013954E-2</v>
      </c>
      <c r="H283" s="2">
        <v>4.6408446505665779E-3</v>
      </c>
      <c r="I283" s="2">
        <v>2.2938728332519531E-2</v>
      </c>
      <c r="K283" s="1">
        <v>2022</v>
      </c>
      <c r="L283" s="4">
        <f t="shared" si="144"/>
        <v>1.0012096246301341</v>
      </c>
      <c r="M283" s="4">
        <f t="shared" si="145"/>
        <v>0.73994218605178153</v>
      </c>
      <c r="N283" s="4">
        <f t="shared" si="146"/>
        <v>1.0223466458520967</v>
      </c>
      <c r="O283" s="4">
        <f t="shared" si="147"/>
        <v>1.2881053004347396</v>
      </c>
      <c r="P283" s="4">
        <f t="shared" si="148"/>
        <v>0.97560125466373915</v>
      </c>
      <c r="Q283" s="4">
        <f t="shared" si="149"/>
        <v>1.1686986649181705</v>
      </c>
      <c r="R283" s="4">
        <f t="shared" si="150"/>
        <v>1.1979269688312619</v>
      </c>
    </row>
    <row r="284" spans="1:18" x14ac:dyDescent="0.25">
      <c r="A284" s="1"/>
      <c r="B284" s="1"/>
      <c r="K284" s="1">
        <v>2023</v>
      </c>
      <c r="L284" s="4">
        <f t="shared" si="144"/>
        <v>1.0012456573673492</v>
      </c>
      <c r="M284" s="4">
        <f t="shared" si="145"/>
        <v>0.72570302925296903</v>
      </c>
      <c r="N284" s="4">
        <f t="shared" si="146"/>
        <v>1.0228024643041242</v>
      </c>
      <c r="O284" s="4">
        <f t="shared" si="147"/>
        <v>1.2889441369842725</v>
      </c>
      <c r="P284" s="4">
        <f t="shared" si="148"/>
        <v>0.9579116264402977</v>
      </c>
      <c r="Q284" s="4">
        <f t="shared" si="149"/>
        <v>1.174135018745077</v>
      </c>
      <c r="R284" s="4">
        <f t="shared" si="150"/>
        <v>1.2257234796039242</v>
      </c>
    </row>
    <row r="285" spans="1:18" x14ac:dyDescent="0.25">
      <c r="B285" s="1" t="s">
        <v>10</v>
      </c>
      <c r="C285" s="2">
        <f>AVERAGE(C267:C283)</f>
        <v>7.3228363522931061E-5</v>
      </c>
      <c r="D285" s="2">
        <f t="shared" ref="D285:I285" si="151">AVERAGE(D267:D283)</f>
        <v>-1.8859670497477055E-2</v>
      </c>
      <c r="E285" s="2">
        <f t="shared" si="151"/>
        <v>1.3262572824982379E-3</v>
      </c>
      <c r="F285" s="2">
        <f t="shared" si="151"/>
        <v>1.4930787338765667E-2</v>
      </c>
      <c r="G285" s="2">
        <f t="shared" si="151"/>
        <v>-2.5293972494717524E-3</v>
      </c>
      <c r="H285" s="2">
        <f t="shared" si="151"/>
        <v>9.4430424848242715E-3</v>
      </c>
      <c r="I285" s="2">
        <f t="shared" si="151"/>
        <v>1.1972427368164063E-2</v>
      </c>
      <c r="K285" s="2" t="s">
        <v>11</v>
      </c>
      <c r="L285" s="4">
        <f>AVERAGE(L267:L284)</f>
        <v>1.0007958118470184</v>
      </c>
      <c r="M285" s="4">
        <f>AVERAGE(M267:M284)</f>
        <v>0.85326071059049724</v>
      </c>
      <c r="N285" s="4">
        <f t="shared" ref="N285:R285" si="152">AVERAGE(N267:N284)</f>
        <v>1.0120686965260262</v>
      </c>
      <c r="O285" s="4">
        <f t="shared" si="152"/>
        <v>1.1177708648158506</v>
      </c>
      <c r="P285" s="4">
        <f t="shared" si="152"/>
        <v>0.95633995965011942</v>
      </c>
      <c r="Q285" s="4">
        <f t="shared" si="152"/>
        <v>1.1091378757822927</v>
      </c>
      <c r="R285" s="4">
        <f t="shared" si="152"/>
        <v>1.1616043683194628</v>
      </c>
    </row>
    <row r="286" spans="1:18" x14ac:dyDescent="0.25">
      <c r="B286" s="1"/>
      <c r="C286" s="15">
        <f t="shared" ref="C286:I286" si="153">C285-L286</f>
        <v>3.2200804522819482E-17</v>
      </c>
      <c r="D286" s="15">
        <f t="shared" si="153"/>
        <v>4.163336342344337E-17</v>
      </c>
      <c r="E286" s="15">
        <f t="shared" si="153"/>
        <v>4.1416522988946269E-17</v>
      </c>
      <c r="F286" s="15">
        <f t="shared" si="153"/>
        <v>-1.5612511283791264E-17</v>
      </c>
      <c r="G286" s="15">
        <f t="shared" si="153"/>
        <v>-7.8062556418956319E-18</v>
      </c>
      <c r="H286" s="15">
        <f t="shared" si="153"/>
        <v>-4.163336342344337E-17</v>
      </c>
      <c r="I286" s="15">
        <f t="shared" si="153"/>
        <v>0</v>
      </c>
      <c r="K286" s="2" t="s">
        <v>12</v>
      </c>
      <c r="L286" s="2">
        <f>LN(L284/L267)/17</f>
        <v>7.322836352289886E-5</v>
      </c>
      <c r="M286" s="2">
        <f>LN(M284/M267)/17</f>
        <v>-1.8859670497477096E-2</v>
      </c>
      <c r="N286" s="2">
        <f t="shared" ref="N286:Q286" si="154">LN(N284/N267)/17</f>
        <v>1.3262572824981965E-3</v>
      </c>
      <c r="O286" s="2">
        <f t="shared" si="154"/>
        <v>1.4930787338765683E-2</v>
      </c>
      <c r="P286" s="2">
        <f t="shared" si="154"/>
        <v>-2.5293972494717445E-3</v>
      </c>
      <c r="Q286" s="2">
        <f t="shared" si="154"/>
        <v>9.4430424848243131E-3</v>
      </c>
      <c r="R286" s="2">
        <f>LN(R284/R267)/17</f>
        <v>1.197242736816405E-2</v>
      </c>
    </row>
    <row r="287" spans="1:18" x14ac:dyDescent="0.25">
      <c r="A287" s="1"/>
      <c r="B287" s="1"/>
      <c r="K287" s="2" t="s">
        <v>13</v>
      </c>
      <c r="L287" s="2">
        <f>LN(L284/L285)</f>
        <v>4.4938682321881313E-4</v>
      </c>
      <c r="M287" s="2">
        <f>LN(M284/M285)</f>
        <v>-0.16192425988209408</v>
      </c>
      <c r="N287" s="2">
        <f t="shared" ref="N287:R287" si="155">LN(N284/N285)</f>
        <v>1.0549923298356748E-2</v>
      </c>
      <c r="O287" s="2">
        <f t="shared" si="155"/>
        <v>0.14248698200115145</v>
      </c>
      <c r="P287" s="2">
        <f t="shared" si="155"/>
        <v>1.6420695740841863E-3</v>
      </c>
      <c r="Q287" s="2">
        <f t="shared" si="155"/>
        <v>5.6948697180961197E-2</v>
      </c>
      <c r="R287" s="2">
        <f t="shared" si="155"/>
        <v>5.3729139571867167E-2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9A297-7584-4340-AD4A-5345CF74CEFF}">
  <dimension ref="A1:T287"/>
  <sheetViews>
    <sheetView topLeftCell="A238" workbookViewId="0">
      <selection activeCell="L287" sqref="L287:R287"/>
    </sheetView>
  </sheetViews>
  <sheetFormatPr defaultRowHeight="15" x14ac:dyDescent="0.25"/>
  <cols>
    <col min="1" max="2" width="15.28515625" bestFit="1" customWidth="1"/>
    <col min="3" max="11" width="9.140625" style="2"/>
    <col min="13" max="13" width="12" bestFit="1" customWidth="1"/>
  </cols>
  <sheetData>
    <row r="1" spans="1:20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9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8</v>
      </c>
      <c r="R1" s="2" t="s">
        <v>9</v>
      </c>
    </row>
    <row r="2" spans="1:20" x14ac:dyDescent="0.25">
      <c r="A2" s="1">
        <v>1001</v>
      </c>
      <c r="B2" s="1">
        <v>2006</v>
      </c>
      <c r="K2" s="1">
        <v>2006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</row>
    <row r="3" spans="1:20" x14ac:dyDescent="0.25">
      <c r="A3" s="1">
        <v>1001</v>
      </c>
      <c r="B3" s="1">
        <v>2007</v>
      </c>
      <c r="C3" s="2">
        <v>-7.2151589847635478E-5</v>
      </c>
      <c r="D3" s="2">
        <v>-1.8327668309211731E-2</v>
      </c>
      <c r="E3" s="2">
        <v>1.1145469034090638E-4</v>
      </c>
      <c r="F3" s="2">
        <v>2.1053552627563477E-3</v>
      </c>
      <c r="G3" s="2">
        <v>-1.6183009371161461E-2</v>
      </c>
      <c r="H3" s="2">
        <v>9.9242068827152252E-3</v>
      </c>
      <c r="I3" s="2">
        <v>2.6106834411621094E-2</v>
      </c>
      <c r="K3" s="1">
        <v>2007</v>
      </c>
      <c r="L3" s="4">
        <f t="shared" ref="L3:L19" si="0">L2*EXP(C3)</f>
        <v>0.99992785101301573</v>
      </c>
      <c r="M3" s="4">
        <f t="shared" ref="M3:M19" si="1">M2*EXP(D3)</f>
        <v>0.9818392620333023</v>
      </c>
      <c r="N3" s="4">
        <f t="shared" ref="N3:N19" si="2">N2*EXP(E3)</f>
        <v>1.0001114609016457</v>
      </c>
      <c r="O3" s="4">
        <f t="shared" ref="O3:O19" si="3">O2*EXP(F3)</f>
        <v>1.002107573079305</v>
      </c>
      <c r="P3" s="4">
        <f t="shared" ref="P3:P19" si="4">P2*EXP(G3)</f>
        <v>0.98394723201270129</v>
      </c>
      <c r="Q3" s="4">
        <f t="shared" ref="Q3:Q19" si="5">Q2*EXP(H3)</f>
        <v>1.0099736151344829</v>
      </c>
      <c r="R3" s="4">
        <f t="shared" ref="R3:R19" si="6">R2*EXP(I3)</f>
        <v>1.0264506028621216</v>
      </c>
      <c r="T3" s="2"/>
    </row>
    <row r="4" spans="1:20" x14ac:dyDescent="0.25">
      <c r="A4" s="1">
        <v>1001</v>
      </c>
      <c r="B4" s="1">
        <v>2008</v>
      </c>
      <c r="C4" s="2">
        <v>-8.4587300079874694E-5</v>
      </c>
      <c r="D4" s="2">
        <v>-1.8327668309211731E-2</v>
      </c>
      <c r="E4" s="2">
        <v>2.5801578885875642E-5</v>
      </c>
      <c r="F4" s="2">
        <v>2.9337406158447266E-3</v>
      </c>
      <c r="G4" s="2">
        <v>-1.5452713705599308E-2</v>
      </c>
      <c r="H4" s="2">
        <v>1.0068709030747414E-2</v>
      </c>
      <c r="I4" s="2">
        <v>2.5521278381347656E-2</v>
      </c>
      <c r="K4" s="1">
        <v>2008</v>
      </c>
      <c r="L4" s="4">
        <f t="shared" si="0"/>
        <v>0.99984327339297063</v>
      </c>
      <c r="M4" s="4">
        <f t="shared" si="1"/>
        <v>0.96400833647009965</v>
      </c>
      <c r="N4" s="4">
        <f t="shared" si="2"/>
        <v>1.0001372656892995</v>
      </c>
      <c r="O4" s="4">
        <f t="shared" si="3"/>
        <v>1.0050518134749937</v>
      </c>
      <c r="P4" s="4">
        <f t="shared" si="4"/>
        <v>0.96885945094414438</v>
      </c>
      <c r="Q4" s="4">
        <f t="shared" si="5"/>
        <v>1.0201941128577765</v>
      </c>
      <c r="R4" s="4">
        <f t="shared" si="6"/>
        <v>1.0529840783824806</v>
      </c>
      <c r="T4" s="2"/>
    </row>
    <row r="5" spans="1:20" x14ac:dyDescent="0.25">
      <c r="A5" s="1">
        <v>1001</v>
      </c>
      <c r="B5" s="1">
        <v>2009</v>
      </c>
      <c r="C5" s="2">
        <v>-1.5397492097690701E-4</v>
      </c>
      <c r="D5" s="2">
        <v>-1.8327668309211731E-2</v>
      </c>
      <c r="E5" s="2">
        <v>2.4961886811070144E-4</v>
      </c>
      <c r="F5" s="2">
        <v>4.0807723999023438E-3</v>
      </c>
      <c r="G5" s="2">
        <v>-1.4151251874864101E-2</v>
      </c>
      <c r="H5" s="2">
        <v>1.5517211519181728E-2</v>
      </c>
      <c r="I5" s="2">
        <v>2.9668807983398438E-2</v>
      </c>
      <c r="K5" s="1">
        <v>2009</v>
      </c>
      <c r="L5" s="4">
        <f t="shared" si="0"/>
        <v>0.99968933445563257</v>
      </c>
      <c r="M5" s="4">
        <f t="shared" si="1"/>
        <v>0.94650123367375405</v>
      </c>
      <c r="N5" s="4">
        <f t="shared" si="2"/>
        <v>1.000386949983175</v>
      </c>
      <c r="O5" s="4">
        <f t="shared" si="3"/>
        <v>1.0091615809855812</v>
      </c>
      <c r="P5" s="4">
        <f t="shared" si="4"/>
        <v>0.95524543172219445</v>
      </c>
      <c r="Q5" s="4">
        <f t="shared" si="5"/>
        <v>1.0361481415954423</v>
      </c>
      <c r="R5" s="4">
        <f t="shared" si="6"/>
        <v>1.0846929166200949</v>
      </c>
      <c r="T5" s="2"/>
    </row>
    <row r="6" spans="1:20" x14ac:dyDescent="0.25">
      <c r="A6" s="1">
        <v>1001</v>
      </c>
      <c r="B6" s="1">
        <v>2010</v>
      </c>
      <c r="C6" s="2">
        <v>-2.5840569287538528E-4</v>
      </c>
      <c r="D6" s="2">
        <v>-1.8327668309211731E-2</v>
      </c>
      <c r="E6" s="2">
        <v>2.2677250672131777E-4</v>
      </c>
      <c r="F6" s="2">
        <v>5.6618452072143555E-3</v>
      </c>
      <c r="G6" s="2">
        <v>-1.2697456404566765E-2</v>
      </c>
      <c r="H6" s="2">
        <v>2.1179370582103729E-2</v>
      </c>
      <c r="I6" s="2">
        <v>3.3876419067382813E-2</v>
      </c>
      <c r="K6" s="1">
        <v>2010</v>
      </c>
      <c r="L6" s="4">
        <f t="shared" si="0"/>
        <v>0.9994310424140066</v>
      </c>
      <c r="M6" s="4">
        <f t="shared" si="1"/>
        <v>0.92931207278384886</v>
      </c>
      <c r="N6" s="4">
        <f t="shared" si="2"/>
        <v>1.0006138359642931</v>
      </c>
      <c r="O6" s="4">
        <f t="shared" si="3"/>
        <v>1.0148915033060442</v>
      </c>
      <c r="P6" s="4">
        <f t="shared" si="4"/>
        <v>0.94319292452004477</v>
      </c>
      <c r="Q6" s="4">
        <f t="shared" si="5"/>
        <v>1.0583271466926805</v>
      </c>
      <c r="R6" s="4">
        <f t="shared" si="6"/>
        <v>1.1220679197935861</v>
      </c>
      <c r="T6" s="2"/>
    </row>
    <row r="7" spans="1:20" x14ac:dyDescent="0.25">
      <c r="A7" s="1">
        <v>1001</v>
      </c>
      <c r="B7" s="1">
        <v>2011</v>
      </c>
      <c r="C7" s="2">
        <v>-3.3223259379155934E-4</v>
      </c>
      <c r="D7" s="2">
        <v>-1.8327668309211731E-2</v>
      </c>
      <c r="E7" s="2">
        <v>1.5521331806667149E-4</v>
      </c>
      <c r="F7" s="2">
        <v>7.8279972076416016E-3</v>
      </c>
      <c r="G7" s="2">
        <v>-1.0676690377295017E-2</v>
      </c>
      <c r="H7" s="2">
        <v>2.238871343433857E-2</v>
      </c>
      <c r="I7" s="2">
        <v>3.30657958984375E-2</v>
      </c>
      <c r="K7" s="1">
        <v>2011</v>
      </c>
      <c r="L7" s="4">
        <f t="shared" si="0"/>
        <v>0.99909905399820953</v>
      </c>
      <c r="M7" s="4">
        <f t="shared" si="1"/>
        <v>0.91243507974073268</v>
      </c>
      <c r="N7" s="4">
        <f t="shared" si="2"/>
        <v>1.0007691566114811</v>
      </c>
      <c r="O7" s="4">
        <f t="shared" si="3"/>
        <v>1.0228672474837688</v>
      </c>
      <c r="P7" s="4">
        <f t="shared" si="4"/>
        <v>0.93317631297962744</v>
      </c>
      <c r="Q7" s="4">
        <f t="shared" si="5"/>
        <v>1.0822889661485766</v>
      </c>
      <c r="R7" s="4">
        <f t="shared" si="6"/>
        <v>1.1597902104965605</v>
      </c>
      <c r="T7" s="2"/>
    </row>
    <row r="8" spans="1:20" x14ac:dyDescent="0.25">
      <c r="A8" s="1">
        <v>1001</v>
      </c>
      <c r="B8" s="1">
        <v>2012</v>
      </c>
      <c r="C8" s="2">
        <v>-3.3119312138296664E-4</v>
      </c>
      <c r="D8" s="2">
        <v>-1.8327668309211731E-2</v>
      </c>
      <c r="E8" s="2">
        <v>1.7685969942249358E-4</v>
      </c>
      <c r="F8" s="2">
        <v>1.0770559310913086E-2</v>
      </c>
      <c r="G8" s="2">
        <v>-7.7114421874284744E-3</v>
      </c>
      <c r="H8" s="2">
        <v>2.7534261345863342E-2</v>
      </c>
      <c r="I8" s="2">
        <v>3.5244941711425781E-2</v>
      </c>
      <c r="K8" s="1">
        <v>2012</v>
      </c>
      <c r="L8" s="4">
        <f t="shared" si="0"/>
        <v>0.99876821405292626</v>
      </c>
      <c r="M8" s="4">
        <f t="shared" si="1"/>
        <v>0.89586458534593827</v>
      </c>
      <c r="N8" s="4">
        <f t="shared" si="2"/>
        <v>1.0009461679963394</v>
      </c>
      <c r="O8" s="4">
        <f t="shared" si="3"/>
        <v>1.0339436422471824</v>
      </c>
      <c r="P8" s="4">
        <f t="shared" si="4"/>
        <v>0.92600785289762721</v>
      </c>
      <c r="Q8" s="4">
        <f t="shared" si="5"/>
        <v>1.1125030457362388</v>
      </c>
      <c r="R8" s="4">
        <f t="shared" si="6"/>
        <v>1.2013958359784707</v>
      </c>
      <c r="T8" s="2"/>
    </row>
    <row r="9" spans="1:20" x14ac:dyDescent="0.25">
      <c r="A9" s="1">
        <v>1001</v>
      </c>
      <c r="B9" s="1">
        <v>2013</v>
      </c>
      <c r="C9" s="2">
        <v>-1.9356473057996482E-4</v>
      </c>
      <c r="D9" s="2">
        <v>-1.8327668309211731E-2</v>
      </c>
      <c r="E9" s="2">
        <v>2.0003273675683886E-4</v>
      </c>
      <c r="F9" s="2">
        <v>1.4721035957336426E-2</v>
      </c>
      <c r="G9" s="2">
        <v>-3.6001643165946007E-3</v>
      </c>
      <c r="H9" s="2">
        <v>2.0734164863824844E-2</v>
      </c>
      <c r="I9" s="2">
        <v>2.4334907531738281E-2</v>
      </c>
      <c r="K9" s="1">
        <v>2013</v>
      </c>
      <c r="L9" s="4">
        <f t="shared" si="0"/>
        <v>0.99857490646203073</v>
      </c>
      <c r="M9" s="4">
        <f t="shared" si="1"/>
        <v>0.87959502335782636</v>
      </c>
      <c r="N9" s="4">
        <f t="shared" si="2"/>
        <v>1.0011464100244829</v>
      </c>
      <c r="O9" s="4">
        <f t="shared" si="3"/>
        <v>1.0492769479505475</v>
      </c>
      <c r="P9" s="4">
        <f t="shared" si="4"/>
        <v>0.92268006635226252</v>
      </c>
      <c r="Q9" s="4">
        <f t="shared" si="5"/>
        <v>1.1358106643006756</v>
      </c>
      <c r="R9" s="4">
        <f t="shared" si="6"/>
        <v>1.2309903216489626</v>
      </c>
      <c r="T9" s="2"/>
    </row>
    <row r="10" spans="1:20" x14ac:dyDescent="0.25">
      <c r="A10" s="1">
        <v>1001</v>
      </c>
      <c r="B10" s="1">
        <v>2014</v>
      </c>
      <c r="C10" s="2">
        <v>-9.3243623268790543E-5</v>
      </c>
      <c r="D10" s="2">
        <v>-1.8327668309211731E-2</v>
      </c>
      <c r="E10" s="2">
        <v>2.5966719840653241E-4</v>
      </c>
      <c r="F10" s="2">
        <v>1.9937992095947266E-2</v>
      </c>
      <c r="G10" s="2">
        <v>1.7767474055290222E-3</v>
      </c>
      <c r="H10" s="2">
        <v>8.381672203540802E-3</v>
      </c>
      <c r="I10" s="2">
        <v>6.6041946411132813E-3</v>
      </c>
      <c r="K10" s="1">
        <v>2014</v>
      </c>
      <c r="L10" s="4">
        <f t="shared" si="0"/>
        <v>0.99848180006050347</v>
      </c>
      <c r="M10" s="4">
        <f t="shared" si="1"/>
        <v>0.8636209286218135</v>
      </c>
      <c r="N10" s="4">
        <f t="shared" si="2"/>
        <v>1.0014064086630667</v>
      </c>
      <c r="O10" s="4">
        <f t="shared" si="3"/>
        <v>1.0704073725827865</v>
      </c>
      <c r="P10" s="4">
        <f t="shared" si="4"/>
        <v>0.92432089300188258</v>
      </c>
      <c r="Q10" s="4">
        <f t="shared" si="5"/>
        <v>1.1453706654041778</v>
      </c>
      <c r="R10" s="4">
        <f t="shared" si="6"/>
        <v>1.239146925588374</v>
      </c>
      <c r="T10" s="2"/>
    </row>
    <row r="11" spans="1:20" x14ac:dyDescent="0.25">
      <c r="A11" s="1">
        <v>1001</v>
      </c>
      <c r="B11" s="1">
        <v>2015</v>
      </c>
      <c r="C11" s="2">
        <v>-2.0568839681800455E-4</v>
      </c>
      <c r="D11" s="2">
        <v>-1.8327668309211731E-2</v>
      </c>
      <c r="E11" s="2">
        <v>2.0964405848644674E-4</v>
      </c>
      <c r="F11" s="2">
        <v>2.6674151420593262E-2</v>
      </c>
      <c r="G11" s="2">
        <v>8.3504384383559227E-3</v>
      </c>
      <c r="H11" s="2">
        <v>1.9349066540598869E-2</v>
      </c>
      <c r="I11" s="2">
        <v>1.0998725891113281E-2</v>
      </c>
      <c r="K11" s="1">
        <v>2015</v>
      </c>
      <c r="L11" s="4">
        <f t="shared" si="0"/>
        <v>0.9982764450600915</v>
      </c>
      <c r="M11" s="4">
        <f t="shared" si="1"/>
        <v>0.8479369352345566</v>
      </c>
      <c r="N11" s="4">
        <f t="shared" si="2"/>
        <v>1.001616369574533</v>
      </c>
      <c r="O11" s="4">
        <f t="shared" si="3"/>
        <v>1.0993437924501519</v>
      </c>
      <c r="P11" s="4">
        <f t="shared" si="4"/>
        <v>0.93207169397090539</v>
      </c>
      <c r="Q11" s="4">
        <f t="shared" si="5"/>
        <v>1.1677483137735267</v>
      </c>
      <c r="R11" s="4">
        <f t="shared" si="6"/>
        <v>1.2528511895306835</v>
      </c>
      <c r="T11" s="2"/>
    </row>
    <row r="12" spans="1:20" x14ac:dyDescent="0.25">
      <c r="A12" s="1">
        <v>1001</v>
      </c>
      <c r="B12" s="1">
        <v>2016</v>
      </c>
      <c r="C12" s="2">
        <v>-1.5629503468517214E-4</v>
      </c>
      <c r="D12" s="2">
        <v>-1.8327668309211731E-2</v>
      </c>
      <c r="E12" s="2">
        <v>9.4342096417676657E-5</v>
      </c>
      <c r="F12" s="2">
        <v>3.5104691982269287E-2</v>
      </c>
      <c r="G12" s="2">
        <v>1.6715070232748985E-2</v>
      </c>
      <c r="H12" s="2">
        <v>1.4930435456335545E-2</v>
      </c>
      <c r="I12" s="2">
        <v>-1.7843246459960938E-3</v>
      </c>
      <c r="K12" s="1">
        <v>2016</v>
      </c>
      <c r="L12" s="4">
        <f t="shared" si="0"/>
        <v>0.9981204316008675</v>
      </c>
      <c r="M12" s="4">
        <f t="shared" si="1"/>
        <v>0.83253777474147705</v>
      </c>
      <c r="N12" s="4">
        <f t="shared" si="2"/>
        <v>1.0017108686201941</v>
      </c>
      <c r="O12" s="4">
        <f t="shared" si="3"/>
        <v>1.138621296488822</v>
      </c>
      <c r="P12" s="4">
        <f t="shared" si="4"/>
        <v>0.94778227373511659</v>
      </c>
      <c r="Q12" s="4">
        <f t="shared" si="5"/>
        <v>1.1853141107911991</v>
      </c>
      <c r="R12" s="4">
        <f t="shared" si="6"/>
        <v>1.2506176895125904</v>
      </c>
      <c r="T12" s="2"/>
    </row>
    <row r="13" spans="1:20" x14ac:dyDescent="0.25">
      <c r="A13" s="1">
        <v>1001</v>
      </c>
      <c r="B13" s="1">
        <v>2017</v>
      </c>
      <c r="C13" s="2">
        <v>-3.7708180025219917E-4</v>
      </c>
      <c r="D13" s="2">
        <v>-1.8327668309211731E-2</v>
      </c>
      <c r="E13" s="2">
        <v>5.6019405747065321E-5</v>
      </c>
      <c r="F13" s="2">
        <v>4.521489143371582E-2</v>
      </c>
      <c r="G13" s="2">
        <v>2.6566160842776299E-2</v>
      </c>
      <c r="H13" s="2">
        <v>2.9193392023444176E-2</v>
      </c>
      <c r="I13" s="2">
        <v>2.6273727416992188E-3</v>
      </c>
      <c r="K13" s="1">
        <v>2017</v>
      </c>
      <c r="L13" s="4">
        <f t="shared" si="0"/>
        <v>0.9977441295044458</v>
      </c>
      <c r="M13" s="4">
        <f t="shared" si="1"/>
        <v>0.81741827436701953</v>
      </c>
      <c r="N13" s="4">
        <f t="shared" si="2"/>
        <v>1.0017669854395852</v>
      </c>
      <c r="O13" s="4">
        <f t="shared" si="3"/>
        <v>1.1912855675724541</v>
      </c>
      <c r="P13" s="4">
        <f t="shared" si="4"/>
        <v>0.97329864539274868</v>
      </c>
      <c r="Q13" s="4">
        <f t="shared" si="5"/>
        <v>1.220427495948976</v>
      </c>
      <c r="R13" s="4">
        <f t="shared" si="6"/>
        <v>1.2539078486848774</v>
      </c>
      <c r="T13" s="2"/>
    </row>
    <row r="14" spans="1:20" x14ac:dyDescent="0.25">
      <c r="A14" s="1">
        <v>1001</v>
      </c>
      <c r="B14" s="1">
        <v>2018</v>
      </c>
      <c r="C14" s="2">
        <v>-3.2775275758467615E-4</v>
      </c>
      <c r="D14" s="2">
        <v>-1.8327668309211731E-2</v>
      </c>
      <c r="E14" s="2">
        <v>9.4399067165795714E-5</v>
      </c>
      <c r="F14" s="2">
        <v>5.6647360324859619E-2</v>
      </c>
      <c r="G14" s="2">
        <v>3.8086339831352234E-2</v>
      </c>
      <c r="H14" s="2">
        <v>3.0442385002970695E-2</v>
      </c>
      <c r="I14" s="2">
        <v>-7.6436996459960938E-3</v>
      </c>
      <c r="K14" s="1">
        <v>2018</v>
      </c>
      <c r="L14" s="4">
        <f t="shared" si="0"/>
        <v>0.99741716969855276</v>
      </c>
      <c r="M14" s="4">
        <f t="shared" si="1"/>
        <v>0.80257335527704987</v>
      </c>
      <c r="N14" s="4">
        <f t="shared" si="2"/>
        <v>1.0018615557721335</v>
      </c>
      <c r="O14" s="4">
        <f t="shared" si="3"/>
        <v>1.260716730815215</v>
      </c>
      <c r="P14" s="4">
        <f t="shared" si="4"/>
        <v>1.0110829948545561</v>
      </c>
      <c r="Q14" s="4">
        <f t="shared" si="5"/>
        <v>1.2581515108272165</v>
      </c>
      <c r="R14" s="4">
        <f t="shared" si="6"/>
        <v>1.2443598910534406</v>
      </c>
      <c r="T14" s="2"/>
    </row>
    <row r="15" spans="1:20" x14ac:dyDescent="0.25">
      <c r="A15" s="1">
        <v>1001</v>
      </c>
      <c r="B15" s="1">
        <v>2019</v>
      </c>
      <c r="C15" s="2">
        <v>-2.1054303215350956E-4</v>
      </c>
      <c r="D15" s="2">
        <v>-1.8327668309211731E-2</v>
      </c>
      <c r="E15" s="2">
        <v>1.0295247921021655E-4</v>
      </c>
      <c r="F15" s="2">
        <v>6.8560302257537842E-2</v>
      </c>
      <c r="G15" s="2">
        <v>5.0125043839216232E-2</v>
      </c>
      <c r="H15" s="2">
        <v>2.460913360118866E-2</v>
      </c>
      <c r="I15" s="2">
        <v>-2.5516510009765625E-2</v>
      </c>
      <c r="K15" s="1">
        <v>2019</v>
      </c>
      <c r="L15" s="4">
        <f t="shared" si="0"/>
        <v>0.99720719256870893</v>
      </c>
      <c r="M15" s="4">
        <f t="shared" si="1"/>
        <v>0.78799803087280995</v>
      </c>
      <c r="N15" s="4">
        <f t="shared" si="2"/>
        <v>1.00196470521278</v>
      </c>
      <c r="O15" s="4">
        <f t="shared" si="3"/>
        <v>1.3501837515896518</v>
      </c>
      <c r="P15" s="4">
        <f t="shared" si="4"/>
        <v>1.0630552487269036</v>
      </c>
      <c r="Q15" s="4">
        <f t="shared" si="5"/>
        <v>1.2894976481444633</v>
      </c>
      <c r="R15" s="4">
        <f t="shared" si="6"/>
        <v>1.2130098423166005</v>
      </c>
      <c r="T15" s="2"/>
    </row>
    <row r="16" spans="1:20" x14ac:dyDescent="0.25">
      <c r="A16" s="1">
        <v>1001</v>
      </c>
      <c r="B16" s="1">
        <v>2020</v>
      </c>
      <c r="C16" s="2">
        <v>-2.3730406246613711E-4</v>
      </c>
      <c r="D16" s="2">
        <v>-1.8327668309211731E-2</v>
      </c>
      <c r="E16" s="2">
        <v>8.7435764726251364E-5</v>
      </c>
      <c r="F16" s="2">
        <v>7.959216833114624E-2</v>
      </c>
      <c r="G16" s="2">
        <v>6.1114631593227386E-2</v>
      </c>
      <c r="H16" s="2">
        <v>2.1014763042330742E-2</v>
      </c>
      <c r="I16" s="2">
        <v>-4.010009765625E-2</v>
      </c>
      <c r="K16" s="1">
        <v>2020</v>
      </c>
      <c r="L16" s="4">
        <f t="shared" si="0"/>
        <v>0.99697057932654409</v>
      </c>
      <c r="M16" s="4">
        <f t="shared" si="1"/>
        <v>0.7736874051158551</v>
      </c>
      <c r="N16" s="4">
        <f t="shared" si="2"/>
        <v>1.0020523165931372</v>
      </c>
      <c r="O16" s="4">
        <f t="shared" si="3"/>
        <v>1.4620402091788172</v>
      </c>
      <c r="P16" s="4">
        <f t="shared" si="4"/>
        <v>1.130049801577635</v>
      </c>
      <c r="Q16" s="4">
        <f t="shared" si="5"/>
        <v>1.3168828748739783</v>
      </c>
      <c r="R16" s="4">
        <f t="shared" si="6"/>
        <v>1.1653303934062453</v>
      </c>
      <c r="T16" s="2"/>
    </row>
    <row r="17" spans="1:20" x14ac:dyDescent="0.25">
      <c r="A17" s="1">
        <v>1001</v>
      </c>
      <c r="B17" s="1">
        <v>2021</v>
      </c>
      <c r="C17" s="2">
        <v>-2.858068619389087E-4</v>
      </c>
      <c r="D17" s="2">
        <v>-1.8327668309211731E-2</v>
      </c>
      <c r="E17" s="2">
        <v>1.0496805771254003E-4</v>
      </c>
      <c r="F17" s="2">
        <v>8.805006742477417E-2</v>
      </c>
      <c r="G17" s="2">
        <v>6.9541558623313904E-2</v>
      </c>
      <c r="H17" s="2">
        <v>2.3800063878297806E-2</v>
      </c>
      <c r="I17" s="2">
        <v>-4.5741081237792969E-2</v>
      </c>
      <c r="K17" s="1">
        <v>2021</v>
      </c>
      <c r="L17" s="4">
        <f t="shared" si="0"/>
        <v>0.99668567900899352</v>
      </c>
      <c r="M17" s="4">
        <f t="shared" si="1"/>
        <v>0.7596366708834118</v>
      </c>
      <c r="N17" s="4">
        <f t="shared" si="2"/>
        <v>1.0021575055991827</v>
      </c>
      <c r="O17" s="4">
        <f t="shared" si="3"/>
        <v>1.5966104785248008</v>
      </c>
      <c r="P17" s="4">
        <f t="shared" si="4"/>
        <v>1.2114321594678761</v>
      </c>
      <c r="Q17" s="4">
        <f t="shared" si="5"/>
        <v>1.3486007175756016</v>
      </c>
      <c r="R17" s="4">
        <f t="shared" si="6"/>
        <v>1.1132276237259964</v>
      </c>
      <c r="T17" s="2"/>
    </row>
    <row r="18" spans="1:20" x14ac:dyDescent="0.25">
      <c r="A18" s="1">
        <v>1001</v>
      </c>
      <c r="B18" s="1">
        <v>2022</v>
      </c>
      <c r="C18" s="2">
        <v>-2.0504955318756402E-4</v>
      </c>
      <c r="D18" s="2">
        <v>-1.8327668309211731E-2</v>
      </c>
      <c r="E18" s="2">
        <v>5.2373332437127829E-5</v>
      </c>
      <c r="F18" s="2">
        <v>9.2359960079193115E-2</v>
      </c>
      <c r="G18" s="2">
        <v>7.3879614472389221E-2</v>
      </c>
      <c r="H18" s="2">
        <v>1.9011493772268295E-2</v>
      </c>
      <c r="I18" s="2">
        <v>-5.4868698120117188E-2</v>
      </c>
      <c r="K18" s="1">
        <v>2022</v>
      </c>
      <c r="L18" s="4">
        <f t="shared" si="0"/>
        <v>0.99648133000739592</v>
      </c>
      <c r="M18" s="4">
        <f t="shared" si="1"/>
        <v>0.74584110835360362</v>
      </c>
      <c r="N18" s="4">
        <f t="shared" si="2"/>
        <v>1.0022099933018438</v>
      </c>
      <c r="O18" s="4">
        <f t="shared" si="3"/>
        <v>1.7510977750816439</v>
      </c>
      <c r="P18" s="4">
        <f t="shared" si="4"/>
        <v>1.3043213628446186</v>
      </c>
      <c r="Q18" s="4">
        <f t="shared" si="5"/>
        <v>1.3744849005909658</v>
      </c>
      <c r="R18" s="4">
        <f t="shared" si="6"/>
        <v>1.0537917679049515</v>
      </c>
      <c r="T18" s="2"/>
    </row>
    <row r="19" spans="1:20" x14ac:dyDescent="0.25">
      <c r="A19" s="1">
        <v>1001</v>
      </c>
      <c r="B19" s="1">
        <v>2023</v>
      </c>
      <c r="C19" s="2">
        <v>-4.6716984797967598E-5</v>
      </c>
      <c r="D19" s="2">
        <v>-1.8327668309211731E-2</v>
      </c>
      <c r="E19" s="2">
        <v>3.5674675018526614E-5</v>
      </c>
      <c r="F19" s="2">
        <v>9.1628998517990112E-2</v>
      </c>
      <c r="G19" s="2">
        <v>7.329028844833374E-2</v>
      </c>
      <c r="H19" s="2">
        <v>2.320241741836071E-2</v>
      </c>
      <c r="I19" s="2">
        <v>-5.0087928771972656E-2</v>
      </c>
      <c r="K19" s="1">
        <v>2023</v>
      </c>
      <c r="L19" s="4">
        <f t="shared" si="0"/>
        <v>0.9964347784916322</v>
      </c>
      <c r="M19" s="4">
        <f t="shared" si="1"/>
        <v>0.73229608342000241</v>
      </c>
      <c r="N19" s="4">
        <f t="shared" si="2"/>
        <v>1.0022457474554103</v>
      </c>
      <c r="O19" s="4">
        <f t="shared" si="3"/>
        <v>1.9191298685052489</v>
      </c>
      <c r="P19" s="4">
        <f t="shared" si="4"/>
        <v>1.4035056823197536</v>
      </c>
      <c r="Q19" s="4">
        <f t="shared" si="5"/>
        <v>1.4067491295974242</v>
      </c>
      <c r="R19" s="4">
        <f t="shared" si="6"/>
        <v>1.0023096012006707</v>
      </c>
      <c r="T19" s="2"/>
    </row>
    <row r="20" spans="1:20" x14ac:dyDescent="0.25">
      <c r="A20" s="1"/>
      <c r="B20" s="1"/>
      <c r="K20" s="2" t="s">
        <v>11</v>
      </c>
      <c r="L20" s="4">
        <f>AVERAGE(L2:L19)</f>
        <v>0.99828628950647369</v>
      </c>
      <c r="M20" s="4">
        <f>AVERAGE(M2:M19)</f>
        <v>0.85961678668295016</v>
      </c>
      <c r="N20" s="4">
        <f t="shared" ref="N20:R20" si="7">AVERAGE(N2:N19)</f>
        <v>1.0012835390779213</v>
      </c>
      <c r="O20" s="4">
        <f t="shared" si="7"/>
        <v>1.2209298417398342</v>
      </c>
      <c r="P20" s="4">
        <f t="shared" si="7"/>
        <v>1.0296683348511444</v>
      </c>
      <c r="Q20" s="4">
        <f t="shared" si="7"/>
        <v>1.1760262811107447</v>
      </c>
      <c r="R20" s="4">
        <f t="shared" si="7"/>
        <v>1.1481624810392617</v>
      </c>
      <c r="T20" s="2"/>
    </row>
    <row r="21" spans="1:20" x14ac:dyDescent="0.25">
      <c r="B21" s="1" t="s">
        <v>10</v>
      </c>
      <c r="C21" s="2">
        <f>AVERAGE(C3:C19)</f>
        <v>-2.1009365039336605E-4</v>
      </c>
      <c r="D21" s="2">
        <f t="shared" ref="D21:I21" si="8">AVERAGE(D3:D19)</f>
        <v>-1.8327668309211731E-2</v>
      </c>
      <c r="E21" s="2">
        <f t="shared" si="8"/>
        <v>1.3195467844899909E-4</v>
      </c>
      <c r="F21" s="2">
        <f t="shared" si="8"/>
        <v>3.8345405284096211E-2</v>
      </c>
      <c r="G21" s="2">
        <f t="shared" si="8"/>
        <v>1.9939597969984308E-2</v>
      </c>
      <c r="H21" s="2">
        <f t="shared" si="8"/>
        <v>2.007538003518301E-2</v>
      </c>
      <c r="I21" s="2">
        <f t="shared" si="8"/>
        <v>1.3570224537568933E-4</v>
      </c>
      <c r="K21" s="2" t="s">
        <v>12</v>
      </c>
      <c r="L21" s="2">
        <f>LN(L19/L2)/17</f>
        <v>-2.1009365039337824E-4</v>
      </c>
      <c r="M21" s="2">
        <f>LN(M19/M2)/17</f>
        <v>-1.8327668309211786E-2</v>
      </c>
      <c r="N21" s="2">
        <f t="shared" ref="N21:Q21" si="9">LN(N19/N2)/17</f>
        <v>1.3195467844901056E-4</v>
      </c>
      <c r="O21" s="2">
        <f t="shared" si="9"/>
        <v>3.8345405284096204E-2</v>
      </c>
      <c r="P21" s="2">
        <f t="shared" si="9"/>
        <v>1.9939597969984291E-2</v>
      </c>
      <c r="Q21" s="2">
        <f t="shared" si="9"/>
        <v>2.0075380035182999E-2</v>
      </c>
      <c r="R21" s="2">
        <f>LN(R19/R2)/17</f>
        <v>1.3570224537567667E-4</v>
      </c>
    </row>
    <row r="22" spans="1:20" x14ac:dyDescent="0.25">
      <c r="B22" s="1"/>
      <c r="C22" s="15">
        <f t="shared" ref="C22:I22" si="10">C21-L21</f>
        <v>1.2197274440461925E-17</v>
      </c>
      <c r="D22" s="15">
        <f t="shared" si="10"/>
        <v>5.5511151231257827E-17</v>
      </c>
      <c r="E22" s="15">
        <f t="shared" si="10"/>
        <v>-1.1465437974034209E-17</v>
      </c>
      <c r="F22" s="15">
        <f t="shared" si="10"/>
        <v>0</v>
      </c>
      <c r="G22" s="15">
        <f t="shared" si="10"/>
        <v>0</v>
      </c>
      <c r="H22" s="15">
        <f t="shared" si="10"/>
        <v>0</v>
      </c>
      <c r="I22" s="15">
        <f t="shared" si="10"/>
        <v>1.2658060363768264E-17</v>
      </c>
      <c r="K22" s="2" t="s">
        <v>13</v>
      </c>
      <c r="L22" s="2">
        <f>LN(L19/L20)</f>
        <v>-1.8564114815636825E-3</v>
      </c>
      <c r="M22" s="2">
        <f>LN(M19/M20)</f>
        <v>-0.16030177533393439</v>
      </c>
      <c r="N22" s="2">
        <f t="shared" ref="N22:R22" si="11">LN(N19/N20)</f>
        <v>9.6051348780690031E-4</v>
      </c>
      <c r="O22" s="2">
        <f t="shared" si="11"/>
        <v>0.45225915602447359</v>
      </c>
      <c r="P22" s="2">
        <f t="shared" si="11"/>
        <v>0.30973642010181912</v>
      </c>
      <c r="Q22" s="2">
        <f t="shared" si="11"/>
        <v>0.17914026348809978</v>
      </c>
      <c r="R22" s="2">
        <f t="shared" si="11"/>
        <v>-0.13585588371732113</v>
      </c>
    </row>
    <row r="23" spans="1:20" x14ac:dyDescent="0.25">
      <c r="A23" s="1"/>
      <c r="B23" s="1"/>
      <c r="M23" s="3"/>
    </row>
    <row r="24" spans="1:20" x14ac:dyDescent="0.25">
      <c r="A24" s="1">
        <v>1002</v>
      </c>
      <c r="B24" s="1">
        <v>2006</v>
      </c>
      <c r="M24" s="3"/>
    </row>
    <row r="25" spans="1:20" x14ac:dyDescent="0.25">
      <c r="A25" s="1">
        <v>1002</v>
      </c>
      <c r="B25" s="1">
        <v>2007</v>
      </c>
      <c r="C25" s="2">
        <v>-5.1618716679513454E-4</v>
      </c>
      <c r="D25" s="2">
        <v>-1.8327668309211731E-2</v>
      </c>
      <c r="E25" s="2">
        <v>2.956779208034277E-4</v>
      </c>
      <c r="F25" s="2">
        <v>3.6424398422241211E-4</v>
      </c>
      <c r="G25" s="2">
        <v>-1.8183933570981026E-2</v>
      </c>
      <c r="H25" s="2">
        <v>1.0624195449054241E-2</v>
      </c>
      <c r="I25" s="2">
        <v>2.880859375E-2</v>
      </c>
      <c r="K25" s="1">
        <v>2006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</row>
    <row r="26" spans="1:20" x14ac:dyDescent="0.25">
      <c r="A26" s="1">
        <v>1002</v>
      </c>
      <c r="B26" s="1">
        <v>2008</v>
      </c>
      <c r="C26" s="2">
        <v>-2.2401628666557372E-4</v>
      </c>
      <c r="D26" s="2">
        <v>-1.8327668309211731E-2</v>
      </c>
      <c r="E26" s="2">
        <v>1.2009824422420934E-4</v>
      </c>
      <c r="F26" s="2">
        <v>6.802678108215332E-4</v>
      </c>
      <c r="G26" s="2">
        <v>-1.7751319333910942E-2</v>
      </c>
      <c r="H26" s="2">
        <v>4.6495241113007069E-3</v>
      </c>
      <c r="I26" s="2">
        <v>2.2400856018066406E-2</v>
      </c>
      <c r="K26" s="1">
        <v>2007</v>
      </c>
      <c r="L26" s="4">
        <f t="shared" ref="L26:L42" si="12">L25*EXP(C25)</f>
        <v>0.99948394603488044</v>
      </c>
      <c r="M26" s="4">
        <f t="shared" ref="M26:M42" si="13">M25*EXP(D25)</f>
        <v>0.9818392620333023</v>
      </c>
      <c r="N26" s="4">
        <f t="shared" ref="N26:N42" si="14">N25*EXP(E25)</f>
        <v>1.0002957216378285</v>
      </c>
      <c r="O26" s="4">
        <f t="shared" ref="O26:O42" si="15">O25*EXP(F25)</f>
        <v>1.0003643103291173</v>
      </c>
      <c r="P26" s="4">
        <f t="shared" ref="P26:P42" si="16">P25*EXP(G25)</f>
        <v>0.98198039658534131</v>
      </c>
      <c r="Q26" s="4">
        <f t="shared" ref="Q26:Q42" si="17">Q25*EXP(H25)</f>
        <v>1.0106808326105776</v>
      </c>
      <c r="R26" s="4">
        <f t="shared" ref="R26:R42" si="18">R25*EXP(I25)</f>
        <v>1.0292275750298228</v>
      </c>
    </row>
    <row r="27" spans="1:20" x14ac:dyDescent="0.25">
      <c r="A27" s="1">
        <v>1002</v>
      </c>
      <c r="B27" s="1">
        <v>2009</v>
      </c>
      <c r="C27" s="2">
        <v>-2.7848334866575897E-4</v>
      </c>
      <c r="D27" s="2">
        <v>-1.8327668309211731E-2</v>
      </c>
      <c r="E27" s="2">
        <v>1.8931878730654716E-4</v>
      </c>
      <c r="F27" s="2">
        <v>1.2689828872680664E-3</v>
      </c>
      <c r="G27" s="2">
        <v>-1.714785024523735E-2</v>
      </c>
      <c r="H27" s="2">
        <v>5.9250574558973312E-3</v>
      </c>
      <c r="I27" s="2">
        <v>2.3072242736816406E-2</v>
      </c>
      <c r="K27" s="1">
        <v>2008</v>
      </c>
      <c r="L27" s="4">
        <f t="shared" si="12"/>
        <v>0.99926007042953502</v>
      </c>
      <c r="M27" s="4">
        <f t="shared" si="13"/>
        <v>0.96400833647009965</v>
      </c>
      <c r="N27" s="4">
        <f t="shared" si="14"/>
        <v>1.0004158626119179</v>
      </c>
      <c r="O27" s="4">
        <f t="shared" si="15"/>
        <v>1.0010450574874663</v>
      </c>
      <c r="P27" s="4">
        <f t="shared" si="16"/>
        <v>0.96470275316196974</v>
      </c>
      <c r="Q27" s="4">
        <f t="shared" si="17"/>
        <v>1.0153909589482986</v>
      </c>
      <c r="R27" s="4">
        <f t="shared" si="18"/>
        <v>1.0525433251530292</v>
      </c>
    </row>
    <row r="28" spans="1:20" x14ac:dyDescent="0.25">
      <c r="A28" s="1">
        <v>1002</v>
      </c>
      <c r="B28" s="1">
        <v>2010</v>
      </c>
      <c r="C28" s="2">
        <v>-3.8011060678400099E-4</v>
      </c>
      <c r="D28" s="2">
        <v>-1.8327668309211731E-2</v>
      </c>
      <c r="E28" s="2">
        <v>1.3533010496757925E-4</v>
      </c>
      <c r="F28" s="2">
        <v>2.3630857467651367E-3</v>
      </c>
      <c r="G28" s="2">
        <v>-1.620936393737793E-2</v>
      </c>
      <c r="H28" s="2">
        <v>8.0696623772382736E-3</v>
      </c>
      <c r="I28" s="2">
        <v>2.4279594421386719E-2</v>
      </c>
      <c r="K28" s="1">
        <v>2009</v>
      </c>
      <c r="L28" s="4">
        <f t="shared" si="12"/>
        <v>0.99898183188313305</v>
      </c>
      <c r="M28" s="4">
        <f t="shared" si="13"/>
        <v>0.94650123367375405</v>
      </c>
      <c r="N28" s="4">
        <f t="shared" si="14"/>
        <v>1.0006052780592156</v>
      </c>
      <c r="O28" s="4">
        <f t="shared" si="15"/>
        <v>1.0023161728760652</v>
      </c>
      <c r="P28" s="4">
        <f t="shared" si="16"/>
        <v>0.94830120239047</v>
      </c>
      <c r="Q28" s="4">
        <f t="shared" si="17"/>
        <v>1.0214250672866385</v>
      </c>
      <c r="R28" s="4">
        <f t="shared" si="18"/>
        <v>1.0771101766292162</v>
      </c>
    </row>
    <row r="29" spans="1:20" x14ac:dyDescent="0.25">
      <c r="A29" s="1">
        <v>1002</v>
      </c>
      <c r="B29" s="1">
        <v>2011</v>
      </c>
      <c r="C29" s="2">
        <v>-2.1582981571555138E-4</v>
      </c>
      <c r="D29" s="2">
        <v>-1.8327668309211731E-2</v>
      </c>
      <c r="E29" s="2">
        <v>1.4848509454168379E-4</v>
      </c>
      <c r="F29" s="2">
        <v>4.3855905532836914E-3</v>
      </c>
      <c r="G29" s="2">
        <v>-1.4009422622621059E-2</v>
      </c>
      <c r="H29" s="2">
        <v>4.629101138561964E-3</v>
      </c>
      <c r="I29" s="2">
        <v>1.863861083984375E-2</v>
      </c>
      <c r="K29" s="1">
        <v>2010</v>
      </c>
      <c r="L29" s="4">
        <f t="shared" si="12"/>
        <v>0.99860218045218874</v>
      </c>
      <c r="M29" s="4">
        <f t="shared" si="13"/>
        <v>0.92931207278384886</v>
      </c>
      <c r="N29" s="4">
        <f t="shared" si="14"/>
        <v>1.0007406992396013</v>
      </c>
      <c r="O29" s="4">
        <f t="shared" si="15"/>
        <v>1.0046875326977314</v>
      </c>
      <c r="P29" s="4">
        <f t="shared" si="16"/>
        <v>0.9330537526554763</v>
      </c>
      <c r="Q29" s="4">
        <f t="shared" si="17"/>
        <v>1.029700969682253</v>
      </c>
      <c r="R29" s="4">
        <f t="shared" si="18"/>
        <v>1.1035820374728216</v>
      </c>
    </row>
    <row r="30" spans="1:20" x14ac:dyDescent="0.25">
      <c r="A30" s="1">
        <v>1002</v>
      </c>
      <c r="B30" s="1">
        <v>2012</v>
      </c>
      <c r="C30" s="2">
        <v>-4.4319778680801392E-4</v>
      </c>
      <c r="D30" s="2">
        <v>-1.8327668309211731E-2</v>
      </c>
      <c r="E30" s="2">
        <v>2.3835469619370997E-4</v>
      </c>
      <c r="F30" s="2">
        <v>8.0887675285339355E-3</v>
      </c>
      <c r="G30" s="2">
        <v>-1.0443744249641895E-2</v>
      </c>
      <c r="H30" s="2">
        <v>9.5819467678666115E-3</v>
      </c>
      <c r="I30" s="2">
        <v>2.0025253295898438E-2</v>
      </c>
      <c r="K30" s="1">
        <v>2011</v>
      </c>
      <c r="L30" s="4">
        <f t="shared" si="12"/>
        <v>0.99838667558463312</v>
      </c>
      <c r="M30" s="4">
        <f t="shared" si="13"/>
        <v>0.91243507974073268</v>
      </c>
      <c r="N30" s="4">
        <f t="shared" si="14"/>
        <v>1.0008893053495627</v>
      </c>
      <c r="O30" s="4">
        <f t="shared" si="15"/>
        <v>1.0091033567706935</v>
      </c>
      <c r="P30" s="4">
        <f t="shared" si="16"/>
        <v>0.9200733446140581</v>
      </c>
      <c r="Q30" s="4">
        <f t="shared" si="17"/>
        <v>1.0344786091700855</v>
      </c>
      <c r="R30" s="4">
        <f t="shared" si="18"/>
        <v>1.124344161114283</v>
      </c>
    </row>
    <row r="31" spans="1:20" x14ac:dyDescent="0.25">
      <c r="A31" s="1">
        <v>1002</v>
      </c>
      <c r="B31" s="1">
        <v>2013</v>
      </c>
      <c r="C31" s="2">
        <v>-4.6006811317056417E-4</v>
      </c>
      <c r="D31" s="2">
        <v>-1.8327668309211731E-2</v>
      </c>
      <c r="E31" s="2">
        <v>1.8775391799863428E-4</v>
      </c>
      <c r="F31" s="2">
        <v>1.4748990535736084E-2</v>
      </c>
      <c r="G31" s="2">
        <v>-3.8509920705109835E-3</v>
      </c>
      <c r="H31" s="2">
        <v>9.739825502038002E-3</v>
      </c>
      <c r="I31" s="2">
        <v>1.3591766357421875E-2</v>
      </c>
      <c r="K31" s="1">
        <v>2012</v>
      </c>
      <c r="L31" s="4">
        <f t="shared" si="12"/>
        <v>0.9979442908588424</v>
      </c>
      <c r="M31" s="4">
        <f t="shared" si="13"/>
        <v>0.89586458534593827</v>
      </c>
      <c r="N31" s="4">
        <f t="shared" si="14"/>
        <v>1.0011279004498643</v>
      </c>
      <c r="O31" s="4">
        <f t="shared" si="15"/>
        <v>1.0172988603126623</v>
      </c>
      <c r="P31" s="4">
        <f t="shared" si="16"/>
        <v>0.91051433671357973</v>
      </c>
      <c r="Q31" s="4">
        <f t="shared" si="17"/>
        <v>1.0444385698371543</v>
      </c>
      <c r="R31" s="4">
        <f t="shared" si="18"/>
        <v>1.1470863871662442</v>
      </c>
    </row>
    <row r="32" spans="1:20" x14ac:dyDescent="0.25">
      <c r="A32" s="1">
        <v>1002</v>
      </c>
      <c r="B32" s="1">
        <v>2014</v>
      </c>
      <c r="C32" s="2">
        <v>-5.4145423928275704E-4</v>
      </c>
      <c r="D32" s="2">
        <v>-1.8327668309211731E-2</v>
      </c>
      <c r="E32" s="2">
        <v>1.7915219359565526E-4</v>
      </c>
      <c r="F32" s="2">
        <v>2.6340305805206299E-2</v>
      </c>
      <c r="G32" s="2">
        <v>7.650335319340229E-3</v>
      </c>
      <c r="H32" s="2">
        <v>1.1216129176318645E-2</v>
      </c>
      <c r="I32" s="2">
        <v>3.5657882690429688E-3</v>
      </c>
      <c r="K32" s="1">
        <v>2013</v>
      </c>
      <c r="L32" s="4">
        <f t="shared" si="12"/>
        <v>0.99748527410947885</v>
      </c>
      <c r="M32" s="4">
        <f t="shared" si="13"/>
        <v>0.87959502335782636</v>
      </c>
      <c r="N32" s="4">
        <f t="shared" si="14"/>
        <v>1.0013158837823428</v>
      </c>
      <c r="O32" s="4">
        <f t="shared" si="15"/>
        <v>1.0324141854637359</v>
      </c>
      <c r="P32" s="4">
        <f t="shared" si="16"/>
        <v>0.90701469609196317</v>
      </c>
      <c r="Q32" s="4">
        <f t="shared" si="17"/>
        <v>1.0546609203991817</v>
      </c>
      <c r="R32" s="4">
        <f t="shared" si="18"/>
        <v>1.1627837531426559</v>
      </c>
    </row>
    <row r="33" spans="1:18" x14ac:dyDescent="0.25">
      <c r="A33" s="1">
        <v>1002</v>
      </c>
      <c r="B33" s="1">
        <v>2015</v>
      </c>
      <c r="C33" s="2">
        <v>-5.6550221052020788E-4</v>
      </c>
      <c r="D33" s="2">
        <v>-1.8327668309211731E-2</v>
      </c>
      <c r="E33" s="2">
        <v>5.6370598031207919E-5</v>
      </c>
      <c r="F33" s="2">
        <v>4.5341074466705322E-2</v>
      </c>
      <c r="G33" s="2">
        <v>2.65042744576931E-2</v>
      </c>
      <c r="H33" s="2">
        <v>1.1466233991086483E-2</v>
      </c>
      <c r="I33" s="2">
        <v>-1.5038490295410156E-2</v>
      </c>
      <c r="K33" s="1">
        <v>2014</v>
      </c>
      <c r="L33" s="4">
        <f t="shared" si="12"/>
        <v>0.99694532767052579</v>
      </c>
      <c r="M33" s="4">
        <f t="shared" si="13"/>
        <v>0.8636209286218135</v>
      </c>
      <c r="N33" s="4">
        <f t="shared" si="14"/>
        <v>1.0014952877892354</v>
      </c>
      <c r="O33" s="4">
        <f t="shared" si="15"/>
        <v>1.0599696067672719</v>
      </c>
      <c r="P33" s="4">
        <f t="shared" si="16"/>
        <v>0.91398027318366448</v>
      </c>
      <c r="Q33" s="4">
        <f t="shared" si="17"/>
        <v>1.0665567212300573</v>
      </c>
      <c r="R33" s="4">
        <f t="shared" si="18"/>
        <v>1.1669373949115169</v>
      </c>
    </row>
    <row r="34" spans="1:18" x14ac:dyDescent="0.25">
      <c r="A34" s="1">
        <v>1002</v>
      </c>
      <c r="B34" s="1">
        <v>2016</v>
      </c>
      <c r="C34" s="2">
        <v>-6.0186535120010376E-4</v>
      </c>
      <c r="D34" s="2">
        <v>-1.8327668309211731E-2</v>
      </c>
      <c r="E34" s="2">
        <v>1.2017252447549254E-4</v>
      </c>
      <c r="F34" s="2">
        <v>7.3316216468811035E-2</v>
      </c>
      <c r="G34" s="2">
        <v>5.4506856948137283E-2</v>
      </c>
      <c r="H34" s="2">
        <v>1.1954447254538536E-2</v>
      </c>
      <c r="I34" s="2">
        <v>-4.2551994323730469E-2</v>
      </c>
      <c r="K34" s="1">
        <v>2015</v>
      </c>
      <c r="L34" s="4">
        <f t="shared" si="12"/>
        <v>0.99638171226186001</v>
      </c>
      <c r="M34" s="4">
        <f t="shared" si="13"/>
        <v>0.8479369352345566</v>
      </c>
      <c r="N34" s="4">
        <f t="shared" si="14"/>
        <v>1.0015517442687611</v>
      </c>
      <c r="O34" s="4">
        <f t="shared" si="15"/>
        <v>1.1091359727889227</v>
      </c>
      <c r="P34" s="4">
        <f t="shared" si="16"/>
        <v>0.9385285371239902</v>
      </c>
      <c r="Q34" s="4">
        <f t="shared" si="17"/>
        <v>1.078856491423412</v>
      </c>
      <c r="R34" s="4">
        <f t="shared" si="18"/>
        <v>1.1495197142917275</v>
      </c>
    </row>
    <row r="35" spans="1:18" x14ac:dyDescent="0.25">
      <c r="A35" s="1">
        <v>1002</v>
      </c>
      <c r="B35" s="1">
        <v>2017</v>
      </c>
      <c r="C35" s="2">
        <v>-6.2189181335270405E-4</v>
      </c>
      <c r="D35" s="2">
        <v>-1.8327668309211731E-2</v>
      </c>
      <c r="E35" s="2">
        <v>1.2513971887528896E-4</v>
      </c>
      <c r="F35" s="2">
        <v>0.10734838247299194</v>
      </c>
      <c r="G35" s="2">
        <v>8.852396160364151E-2</v>
      </c>
      <c r="H35" s="2">
        <v>1.209318358451128E-2</v>
      </c>
      <c r="I35" s="2">
        <v>-7.64312744140625E-2</v>
      </c>
      <c r="K35" s="1">
        <v>2016</v>
      </c>
      <c r="L35" s="4">
        <f t="shared" si="12"/>
        <v>0.99578220506208315</v>
      </c>
      <c r="M35" s="4">
        <f t="shared" si="13"/>
        <v>0.83253777474147705</v>
      </c>
      <c r="N35" s="4">
        <f t="shared" si="14"/>
        <v>1.0016721105024751</v>
      </c>
      <c r="O35" s="4">
        <f t="shared" si="15"/>
        <v>1.193508782987605</v>
      </c>
      <c r="P35" s="4">
        <f t="shared" si="16"/>
        <v>0.99110464060307502</v>
      </c>
      <c r="Q35" s="4">
        <f t="shared" si="17"/>
        <v>1.091831021599484</v>
      </c>
      <c r="R35" s="4">
        <f t="shared" si="18"/>
        <v>1.1016314540339955</v>
      </c>
    </row>
    <row r="36" spans="1:18" x14ac:dyDescent="0.25">
      <c r="A36" s="1">
        <v>1002</v>
      </c>
      <c r="B36" s="1">
        <v>2018</v>
      </c>
      <c r="C36" s="2">
        <v>-6.914244731888175E-4</v>
      </c>
      <c r="D36" s="2">
        <v>-1.8327668309211731E-2</v>
      </c>
      <c r="E36" s="2">
        <v>9.5498078735545278E-5</v>
      </c>
      <c r="F36" s="2">
        <v>0.13634330034255981</v>
      </c>
      <c r="G36" s="2">
        <v>0.11741970479488373</v>
      </c>
      <c r="H36" s="2">
        <v>1.3153852894902229E-2</v>
      </c>
      <c r="I36" s="2">
        <v>-0.10426616668701172</v>
      </c>
      <c r="K36" s="1">
        <v>2017</v>
      </c>
      <c r="L36" s="4">
        <f t="shared" si="12"/>
        <v>0.99516312878006086</v>
      </c>
      <c r="M36" s="4">
        <f t="shared" si="13"/>
        <v>0.81741827436701953</v>
      </c>
      <c r="N36" s="4">
        <f t="shared" si="14"/>
        <v>1.001797467312183</v>
      </c>
      <c r="O36" s="4">
        <f t="shared" si="15"/>
        <v>1.3287596435528235</v>
      </c>
      <c r="P36" s="4">
        <f t="shared" si="16"/>
        <v>1.082841714093159</v>
      </c>
      <c r="Q36" s="4">
        <f t="shared" si="17"/>
        <v>1.1051148948545699</v>
      </c>
      <c r="R36" s="4">
        <f t="shared" si="18"/>
        <v>1.0205696447533248</v>
      </c>
    </row>
    <row r="37" spans="1:18" x14ac:dyDescent="0.25">
      <c r="A37" s="1">
        <v>1002</v>
      </c>
      <c r="B37" s="1">
        <v>2019</v>
      </c>
      <c r="C37" s="2">
        <v>-6.4820540137588978E-4</v>
      </c>
      <c r="D37" s="2">
        <v>-1.8327668309211731E-2</v>
      </c>
      <c r="E37" s="2">
        <v>9.2558002506848425E-5</v>
      </c>
      <c r="F37" s="2">
        <v>0.14502322673797607</v>
      </c>
      <c r="G37" s="2">
        <v>0.12613990902900696</v>
      </c>
      <c r="H37" s="2">
        <v>1.2073339894413948E-2</v>
      </c>
      <c r="I37" s="2">
        <v>-0.11406612396240234</v>
      </c>
      <c r="K37" s="1">
        <v>2018</v>
      </c>
      <c r="L37" s="4">
        <f t="shared" si="12"/>
        <v>0.99447528646091665</v>
      </c>
      <c r="M37" s="4">
        <f t="shared" si="13"/>
        <v>0.80257335527704987</v>
      </c>
      <c r="N37" s="4">
        <f t="shared" si="14"/>
        <v>1.0018931416138768</v>
      </c>
      <c r="O37" s="4">
        <f t="shared" si="15"/>
        <v>1.5228585726996346</v>
      </c>
      <c r="P37" s="4">
        <f t="shared" si="16"/>
        <v>1.2177544002122822</v>
      </c>
      <c r="Q37" s="4">
        <f t="shared" si="17"/>
        <v>1.1197474398043339</v>
      </c>
      <c r="R37" s="4">
        <f t="shared" si="18"/>
        <v>0.91951840389026351</v>
      </c>
    </row>
    <row r="38" spans="1:18" x14ac:dyDescent="0.25">
      <c r="A38" s="1">
        <v>1002</v>
      </c>
      <c r="B38" s="1">
        <v>2020</v>
      </c>
      <c r="C38" s="2">
        <v>-5.7972228387370706E-4</v>
      </c>
      <c r="D38" s="2">
        <v>-1.8327668309211731E-2</v>
      </c>
      <c r="E38" s="2">
        <v>1.0970737639581785E-4</v>
      </c>
      <c r="F38" s="2">
        <v>0.12786033749580383</v>
      </c>
      <c r="G38" s="2">
        <v>0.10906265676021576</v>
      </c>
      <c r="H38" s="2">
        <v>1.0593864135444164E-2</v>
      </c>
      <c r="I38" s="2">
        <v>-9.8468780517578125E-2</v>
      </c>
      <c r="K38" s="1">
        <v>2019</v>
      </c>
      <c r="L38" s="4">
        <f t="shared" si="12"/>
        <v>0.99383087108802426</v>
      </c>
      <c r="M38" s="4">
        <f t="shared" si="13"/>
        <v>0.78799803087280995</v>
      </c>
      <c r="N38" s="4">
        <f t="shared" si="14"/>
        <v>1.0019858791335234</v>
      </c>
      <c r="O38" s="4">
        <f t="shared" si="15"/>
        <v>1.7605256607559994</v>
      </c>
      <c r="P38" s="4">
        <f t="shared" si="16"/>
        <v>1.3814703681666036</v>
      </c>
      <c r="Q38" s="4">
        <f t="shared" si="17"/>
        <v>1.1333484709639785</v>
      </c>
      <c r="R38" s="4">
        <f t="shared" si="18"/>
        <v>0.82039336199798274</v>
      </c>
    </row>
    <row r="39" spans="1:18" x14ac:dyDescent="0.25">
      <c r="A39" s="1">
        <v>1002</v>
      </c>
      <c r="B39" s="1">
        <v>2021</v>
      </c>
      <c r="C39" s="2">
        <v>-4.4338448788039386E-4</v>
      </c>
      <c r="D39" s="2">
        <v>-1.8327668309211731E-2</v>
      </c>
      <c r="E39" s="2">
        <v>7.1955102612264454E-5</v>
      </c>
      <c r="F39" s="2">
        <v>9.5370471477508545E-2</v>
      </c>
      <c r="G39" s="2">
        <v>7.6671376824378967E-2</v>
      </c>
      <c r="H39" s="2">
        <v>7.975531741976738E-3</v>
      </c>
      <c r="I39" s="2">
        <v>-6.8696022033691406E-2</v>
      </c>
      <c r="K39" s="1">
        <v>2020</v>
      </c>
      <c r="L39" s="4">
        <f t="shared" si="12"/>
        <v>0.99325489215569507</v>
      </c>
      <c r="M39" s="4">
        <f t="shared" si="13"/>
        <v>0.7736874051158551</v>
      </c>
      <c r="N39" s="4">
        <f t="shared" si="14"/>
        <v>1.0020958104055342</v>
      </c>
      <c r="O39" s="4">
        <f t="shared" si="15"/>
        <v>2.0006512905753167</v>
      </c>
      <c r="P39" s="4">
        <f t="shared" si="16"/>
        <v>1.5406602724488474</v>
      </c>
      <c r="Q39" s="4">
        <f t="shared" si="17"/>
        <v>1.1454188336870479</v>
      </c>
      <c r="R39" s="4">
        <f t="shared" si="18"/>
        <v>0.74346014097040936</v>
      </c>
    </row>
    <row r="40" spans="1:18" x14ac:dyDescent="0.25">
      <c r="A40" s="1">
        <v>1002</v>
      </c>
      <c r="B40" s="1">
        <v>2022</v>
      </c>
      <c r="C40" s="2">
        <v>-3.4510233672335744E-4</v>
      </c>
      <c r="D40" s="2">
        <v>-1.8327668309211731E-2</v>
      </c>
      <c r="E40" s="2">
        <v>8.8433094788342714E-5</v>
      </c>
      <c r="F40" s="2">
        <v>6.263338029384613E-2</v>
      </c>
      <c r="G40" s="2">
        <v>4.4049043208360672E-2</v>
      </c>
      <c r="H40" s="2">
        <v>6.1333607882261276E-3</v>
      </c>
      <c r="I40" s="2">
        <v>-3.7915229797363281E-2</v>
      </c>
      <c r="K40" s="1">
        <v>2021</v>
      </c>
      <c r="L40" s="4">
        <f t="shared" si="12"/>
        <v>0.99281459596146637</v>
      </c>
      <c r="M40" s="4">
        <f t="shared" si="13"/>
        <v>0.7596366708834118</v>
      </c>
      <c r="N40" s="4">
        <f t="shared" si="14"/>
        <v>1.0021679189066555</v>
      </c>
      <c r="O40" s="4">
        <f t="shared" si="15"/>
        <v>2.2008491085079678</v>
      </c>
      <c r="P40" s="4">
        <f t="shared" si="16"/>
        <v>1.6634311878024184</v>
      </c>
      <c r="Q40" s="4">
        <f t="shared" si="17"/>
        <v>1.1545906845290199</v>
      </c>
      <c r="R40" s="4">
        <f t="shared" si="18"/>
        <v>0.69410214483560806</v>
      </c>
    </row>
    <row r="41" spans="1:18" x14ac:dyDescent="0.25">
      <c r="A41" s="1">
        <v>1002</v>
      </c>
      <c r="B41" s="1">
        <v>2023</v>
      </c>
      <c r="C41" s="2">
        <v>-3.7142712972126901E-4</v>
      </c>
      <c r="D41" s="2">
        <v>-1.8327668309211731E-2</v>
      </c>
      <c r="E41" s="2">
        <v>5.6983564718393609E-5</v>
      </c>
      <c r="F41" s="2">
        <v>3.7766531109809875E-2</v>
      </c>
      <c r="G41" s="2">
        <v>1.9124418497085571E-2</v>
      </c>
      <c r="H41" s="2">
        <v>6.5293549560010433E-3</v>
      </c>
      <c r="I41" s="2">
        <v>-1.2595176696777344E-2</v>
      </c>
      <c r="K41" s="1">
        <v>2022</v>
      </c>
      <c r="L41" s="4">
        <f t="shared" si="12"/>
        <v>0.99247203243760307</v>
      </c>
      <c r="M41" s="4">
        <f t="shared" si="13"/>
        <v>0.74584110835360362</v>
      </c>
      <c r="N41" s="4">
        <f t="shared" si="14"/>
        <v>1.0022565476360206</v>
      </c>
      <c r="O41" s="4">
        <f t="shared" si="15"/>
        <v>2.3431041840042774</v>
      </c>
      <c r="P41" s="4">
        <f t="shared" si="16"/>
        <v>1.738341491578099</v>
      </c>
      <c r="Q41" s="4">
        <f t="shared" si="17"/>
        <v>1.1616939669893558</v>
      </c>
      <c r="R41" s="4">
        <f t="shared" si="18"/>
        <v>0.6682777647740652</v>
      </c>
    </row>
    <row r="42" spans="1:18" x14ac:dyDescent="0.25">
      <c r="A42" s="1"/>
      <c r="B42" s="1"/>
      <c r="K42" s="1">
        <v>2023</v>
      </c>
      <c r="L42" s="4">
        <f t="shared" si="12"/>
        <v>0.99210346985057518</v>
      </c>
      <c r="M42" s="4">
        <f t="shared" si="13"/>
        <v>0.73229608342000241</v>
      </c>
      <c r="N42" s="4">
        <f t="shared" si="14"/>
        <v>1.002313661414125</v>
      </c>
      <c r="O42" s="4">
        <f t="shared" si="15"/>
        <v>2.4332873345983703</v>
      </c>
      <c r="P42" s="4">
        <f t="shared" si="16"/>
        <v>1.7719061914379746</v>
      </c>
      <c r="Q42" s="4">
        <f t="shared" si="17"/>
        <v>1.1693038961786835</v>
      </c>
      <c r="R42" s="4">
        <f t="shared" si="18"/>
        <v>0.6599134736809128</v>
      </c>
    </row>
    <row r="43" spans="1:18" x14ac:dyDescent="0.25">
      <c r="B43" s="1" t="s">
        <v>10</v>
      </c>
      <c r="C43" s="2">
        <f>AVERAGE(C25:C41)</f>
        <v>-4.6634546186610619E-4</v>
      </c>
      <c r="D43" s="2">
        <f t="shared" ref="D43:I43" si="19">AVERAGE(D25:D41)</f>
        <v>-1.8327668309211731E-2</v>
      </c>
      <c r="E43" s="2">
        <f t="shared" si="19"/>
        <v>1.3594053063356755E-4</v>
      </c>
      <c r="F43" s="2">
        <f t="shared" si="19"/>
        <v>5.2308420924579394E-2</v>
      </c>
      <c r="G43" s="2">
        <f t="shared" si="19"/>
        <v>3.3650347730144858E-2</v>
      </c>
      <c r="H43" s="2">
        <f t="shared" si="19"/>
        <v>9.2005065423162551E-3</v>
      </c>
      <c r="I43" s="2">
        <f t="shared" si="19"/>
        <v>-2.4449797237620634E-2</v>
      </c>
      <c r="K43" s="2" t="s">
        <v>11</v>
      </c>
      <c r="L43" s="4">
        <f>AVERAGE(L25:L42)</f>
        <v>0.99629821061563895</v>
      </c>
      <c r="M43" s="4">
        <f>AVERAGE(M25:M42)</f>
        <v>0.85961678668295016</v>
      </c>
      <c r="N43" s="4">
        <f t="shared" ref="N43:R43" si="20">AVERAGE(N25:N42)</f>
        <v>1.0013677900062623</v>
      </c>
      <c r="O43" s="4">
        <f t="shared" si="20"/>
        <v>1.3899933129542035</v>
      </c>
      <c r="P43" s="4">
        <f t="shared" si="20"/>
        <v>1.1558699754923873</v>
      </c>
      <c r="Q43" s="4">
        <f t="shared" si="20"/>
        <v>1.0798465749552295</v>
      </c>
      <c r="R43" s="4">
        <f t="shared" si="20"/>
        <v>0.9800556063248822</v>
      </c>
    </row>
    <row r="44" spans="1:18" x14ac:dyDescent="0.25">
      <c r="B44" s="1"/>
      <c r="C44" s="15">
        <f t="shared" ref="C44:I44" si="21">C43-L44</f>
        <v>7.8604657505199071E-18</v>
      </c>
      <c r="D44" s="15">
        <f t="shared" si="21"/>
        <v>5.5511151231257827E-17</v>
      </c>
      <c r="E44" s="15">
        <f t="shared" si="21"/>
        <v>3.5236570605778894E-18</v>
      </c>
      <c r="F44" s="15">
        <f t="shared" si="21"/>
        <v>0</v>
      </c>
      <c r="G44" s="15">
        <f t="shared" si="21"/>
        <v>0</v>
      </c>
      <c r="H44" s="15">
        <f t="shared" si="21"/>
        <v>2.4286128663675299E-17</v>
      </c>
      <c r="I44" s="15">
        <f t="shared" si="21"/>
        <v>0</v>
      </c>
      <c r="K44" s="2" t="s">
        <v>12</v>
      </c>
      <c r="L44" s="2">
        <f>LN(L42/L25)/17</f>
        <v>-4.6634546186611405E-4</v>
      </c>
      <c r="M44" s="2">
        <f>LN(M42/M25)/17</f>
        <v>-1.8327668309211786E-2</v>
      </c>
      <c r="N44" s="2">
        <f t="shared" ref="N44:Q44" si="22">LN(N42/N25)/17</f>
        <v>1.3594053063356403E-4</v>
      </c>
      <c r="O44" s="2">
        <f t="shared" si="22"/>
        <v>5.23084209245794E-2</v>
      </c>
      <c r="P44" s="2">
        <f t="shared" si="22"/>
        <v>3.3650347730144851E-2</v>
      </c>
      <c r="Q44" s="2">
        <f t="shared" si="22"/>
        <v>9.2005065423162308E-3</v>
      </c>
      <c r="R44" s="2">
        <f>LN(R42/R25)/17</f>
        <v>-2.4449797237620637E-2</v>
      </c>
    </row>
    <row r="45" spans="1:18" x14ac:dyDescent="0.25">
      <c r="A45" s="1"/>
      <c r="B45" s="1"/>
      <c r="K45" s="2" t="s">
        <v>13</v>
      </c>
      <c r="L45" s="2">
        <f t="shared" ref="L45:R45" si="23">LN(L42/L43)</f>
        <v>-4.2192148891138101E-3</v>
      </c>
      <c r="M45" s="2">
        <f t="shared" si="23"/>
        <v>-0.16030177533393439</v>
      </c>
      <c r="N45" s="2">
        <f t="shared" si="23"/>
        <v>9.4413358715665099E-4</v>
      </c>
      <c r="O45" s="2">
        <f t="shared" si="23"/>
        <v>0.55994421941113548</v>
      </c>
      <c r="P45" s="2">
        <f t="shared" si="23"/>
        <v>0.42720262543615728</v>
      </c>
      <c r="Q45" s="2">
        <f t="shared" si="23"/>
        <v>7.9589640401396641E-2</v>
      </c>
      <c r="R45" s="2">
        <f t="shared" si="23"/>
        <v>-0.39550058526015236</v>
      </c>
    </row>
    <row r="46" spans="1:18" x14ac:dyDescent="0.25">
      <c r="A46" s="1">
        <v>1003</v>
      </c>
      <c r="B46" s="1">
        <v>2006</v>
      </c>
      <c r="M46" s="3"/>
    </row>
    <row r="47" spans="1:18" x14ac:dyDescent="0.25">
      <c r="A47" s="1">
        <v>1003</v>
      </c>
      <c r="B47" s="1">
        <v>2007</v>
      </c>
      <c r="C47" s="2">
        <v>2.6630863430909812E-4</v>
      </c>
      <c r="D47" s="2">
        <v>-1.8327668309211731E-2</v>
      </c>
      <c r="E47" s="2">
        <v>2.724774822127074E-4</v>
      </c>
      <c r="F47" s="2">
        <v>8.1366300582885742E-4</v>
      </c>
      <c r="G47" s="2">
        <v>-1.6975218430161476E-2</v>
      </c>
      <c r="H47" s="2">
        <v>1.5665587037801743E-2</v>
      </c>
      <c r="I47" s="2">
        <v>3.2640457153320313E-2</v>
      </c>
      <c r="K47" s="1">
        <v>2006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</row>
    <row r="48" spans="1:18" x14ac:dyDescent="0.25">
      <c r="A48" s="1">
        <v>1003</v>
      </c>
      <c r="B48" s="1">
        <v>2008</v>
      </c>
      <c r="C48" s="2">
        <v>1.4245671627577394E-4</v>
      </c>
      <c r="D48" s="2">
        <v>-1.8327668309211731E-2</v>
      </c>
      <c r="E48" s="2">
        <v>5.1619892474263906E-4</v>
      </c>
      <c r="F48" s="2">
        <v>1.2047886848449707E-3</v>
      </c>
      <c r="G48" s="2">
        <v>-1.6464224085211754E-2</v>
      </c>
      <c r="H48" s="2">
        <v>7.4473340064287186E-3</v>
      </c>
      <c r="I48" s="2">
        <v>2.3912429809570313E-2</v>
      </c>
      <c r="K48" s="1">
        <v>2007</v>
      </c>
      <c r="L48" s="4">
        <f t="shared" ref="L48:L64" si="24">L47*EXP(C47)</f>
        <v>1.0002663440976014</v>
      </c>
      <c r="M48" s="4">
        <f t="shared" ref="M48:M64" si="25">M47*EXP(D47)</f>
        <v>0.9818392620333023</v>
      </c>
      <c r="N48" s="4">
        <f t="shared" ref="N48:N64" si="26">N47*EXP(E47)</f>
        <v>1.0002725146075737</v>
      </c>
      <c r="O48" s="4">
        <f t="shared" ref="O48:O64" si="27">O47*EXP(F47)</f>
        <v>1.0008139941193712</v>
      </c>
      <c r="P48" s="4">
        <f t="shared" ref="P48:P64" si="28">P47*EXP(G47)</f>
        <v>0.98316804878068131</v>
      </c>
      <c r="Q48" s="4">
        <f t="shared" ref="Q48:Q64" si="29">Q47*EXP(H47)</f>
        <v>1.0157889356139669</v>
      </c>
      <c r="R48" s="4">
        <f t="shared" ref="R48:R64" si="30">R47*EXP(I47)</f>
        <v>1.03317900033432</v>
      </c>
    </row>
    <row r="49" spans="1:18" x14ac:dyDescent="0.25">
      <c r="A49" s="1">
        <v>1003</v>
      </c>
      <c r="B49" s="1">
        <v>2009</v>
      </c>
      <c r="C49" s="2">
        <v>1.7068884335458279E-4</v>
      </c>
      <c r="D49" s="2">
        <v>-1.8327668309211731E-2</v>
      </c>
      <c r="E49" s="2">
        <v>1.2413877993822098E-4</v>
      </c>
      <c r="F49" s="2">
        <v>1.7802417278289795E-3</v>
      </c>
      <c r="G49" s="2">
        <v>-1.6252599656581879E-2</v>
      </c>
      <c r="H49" s="2">
        <v>7.8056836500763893E-3</v>
      </c>
      <c r="I49" s="2">
        <v>2.4057388305664063E-2</v>
      </c>
      <c r="K49" s="1">
        <v>2008</v>
      </c>
      <c r="L49" s="4">
        <f t="shared" si="24"/>
        <v>1.0004088489065253</v>
      </c>
      <c r="M49" s="4">
        <f t="shared" si="25"/>
        <v>0.96400833647009965</v>
      </c>
      <c r="N49" s="4">
        <f t="shared" si="26"/>
        <v>1.0007889874939697</v>
      </c>
      <c r="O49" s="4">
        <f t="shared" si="27"/>
        <v>1.0020204901355578</v>
      </c>
      <c r="P49" s="4">
        <f t="shared" si="28"/>
        <v>0.96711347541755499</v>
      </c>
      <c r="Q49" s="4">
        <f t="shared" si="29"/>
        <v>1.0233820943975536</v>
      </c>
      <c r="R49" s="4">
        <f t="shared" si="30"/>
        <v>1.0581825773830691</v>
      </c>
    </row>
    <row r="50" spans="1:18" x14ac:dyDescent="0.25">
      <c r="A50" s="1">
        <v>1003</v>
      </c>
      <c r="B50" s="1">
        <v>2010</v>
      </c>
      <c r="C50" s="2">
        <v>3.2446184195578098E-4</v>
      </c>
      <c r="D50" s="2">
        <v>-1.8327668309211731E-2</v>
      </c>
      <c r="E50" s="2">
        <v>1.4421236119233072E-4</v>
      </c>
      <c r="F50" s="2">
        <v>2.6224851608276367E-3</v>
      </c>
      <c r="G50" s="2">
        <v>-1.5236509032547474E-2</v>
      </c>
      <c r="H50" s="2">
        <v>1.4786619693040848E-2</v>
      </c>
      <c r="I50" s="2">
        <v>3.0023574829101563E-2</v>
      </c>
      <c r="K50" s="1">
        <v>2009</v>
      </c>
      <c r="L50" s="4">
        <f t="shared" si="24"/>
        <v>1.0005796221099525</v>
      </c>
      <c r="M50" s="4">
        <f t="shared" si="25"/>
        <v>0.94650123367375405</v>
      </c>
      <c r="N50" s="4">
        <f t="shared" si="26"/>
        <v>1.0009132319294696</v>
      </c>
      <c r="O50" s="4">
        <f t="shared" si="27"/>
        <v>1.0038059175989327</v>
      </c>
      <c r="P50" s="4">
        <f t="shared" si="28"/>
        <v>0.9515224081592456</v>
      </c>
      <c r="Q50" s="4">
        <f t="shared" si="29"/>
        <v>1.0314015492254198</v>
      </c>
      <c r="R50" s="4">
        <f t="shared" si="30"/>
        <v>1.0839483727496473</v>
      </c>
    </row>
    <row r="51" spans="1:18" x14ac:dyDescent="0.25">
      <c r="A51" s="1">
        <v>1003</v>
      </c>
      <c r="B51" s="1">
        <v>2011</v>
      </c>
      <c r="C51" s="2">
        <v>2.9881330556236207E-4</v>
      </c>
      <c r="D51" s="2">
        <v>-1.8327668309211731E-2</v>
      </c>
      <c r="E51" s="2">
        <v>3.6163892946206033E-4</v>
      </c>
      <c r="F51" s="2">
        <v>3.8457512855529785E-3</v>
      </c>
      <c r="G51" s="2">
        <v>-1.3821464963257313E-2</v>
      </c>
      <c r="H51" s="2">
        <v>1.501145027577877E-2</v>
      </c>
      <c r="I51" s="2">
        <v>2.8833389282226563E-2</v>
      </c>
      <c r="K51" s="1">
        <v>2010</v>
      </c>
      <c r="L51" s="4">
        <f t="shared" si="24"/>
        <v>1.000904324691116</v>
      </c>
      <c r="M51" s="4">
        <f t="shared" si="25"/>
        <v>0.92931207278384886</v>
      </c>
      <c r="N51" s="4">
        <f t="shared" si="26"/>
        <v>1.001057586398594</v>
      </c>
      <c r="O51" s="4">
        <f t="shared" si="27"/>
        <v>1.0064418385432714</v>
      </c>
      <c r="P51" s="4">
        <f t="shared" si="28"/>
        <v>0.93713441811085052</v>
      </c>
      <c r="Q51" s="4">
        <f t="shared" si="29"/>
        <v>1.0467658044430264</v>
      </c>
      <c r="R51" s="4">
        <f t="shared" si="30"/>
        <v>1.1169858477114869</v>
      </c>
    </row>
    <row r="52" spans="1:18" x14ac:dyDescent="0.25">
      <c r="A52" s="1">
        <v>1003</v>
      </c>
      <c r="B52" s="1">
        <v>2012</v>
      </c>
      <c r="C52" s="2">
        <v>2.6005497784353793E-4</v>
      </c>
      <c r="D52" s="2">
        <v>-1.8327668309211731E-2</v>
      </c>
      <c r="E52" s="2">
        <v>1.6698661056580022E-5</v>
      </c>
      <c r="F52" s="2">
        <v>5.6023597717285156E-3</v>
      </c>
      <c r="G52" s="2">
        <v>-1.2448554858565331E-2</v>
      </c>
      <c r="H52" s="2">
        <v>1.4495682902634144E-2</v>
      </c>
      <c r="I52" s="2">
        <v>2.6944160461425781E-2</v>
      </c>
      <c r="K52" s="1">
        <v>2011</v>
      </c>
      <c r="L52" s="4">
        <f t="shared" si="24"/>
        <v>1.0012034529104488</v>
      </c>
      <c r="M52" s="4">
        <f t="shared" si="25"/>
        <v>0.91243507974073268</v>
      </c>
      <c r="N52" s="4">
        <f t="shared" si="26"/>
        <v>1.0014196732608756</v>
      </c>
      <c r="O52" s="4">
        <f t="shared" si="27"/>
        <v>1.0103198156258169</v>
      </c>
      <c r="P52" s="4">
        <f t="shared" si="28"/>
        <v>0.92427094836146118</v>
      </c>
      <c r="Q52" s="4">
        <f t="shared" si="29"/>
        <v>1.0625978106514149</v>
      </c>
      <c r="R52" s="4">
        <f t="shared" si="30"/>
        <v>1.1496611414891944</v>
      </c>
    </row>
    <row r="53" spans="1:18" x14ac:dyDescent="0.25">
      <c r="A53" s="1">
        <v>1003</v>
      </c>
      <c r="B53" s="1">
        <v>2013</v>
      </c>
      <c r="C53" s="2">
        <v>2.3274112027138472E-4</v>
      </c>
      <c r="D53" s="2">
        <v>-1.8327668309211731E-2</v>
      </c>
      <c r="E53" s="2">
        <v>1.1386761616449803E-4</v>
      </c>
      <c r="F53" s="2">
        <v>8.0830156803131104E-3</v>
      </c>
      <c r="G53" s="2">
        <v>-9.8980441689491272E-3</v>
      </c>
      <c r="H53" s="2">
        <v>1.403900608420372E-2</v>
      </c>
      <c r="I53" s="2">
        <v>2.3936271667480469E-2</v>
      </c>
      <c r="K53" s="1">
        <v>2012</v>
      </c>
      <c r="L53" s="4">
        <f t="shared" si="24"/>
        <v>1.0014638547101369</v>
      </c>
      <c r="M53" s="4">
        <f t="shared" si="25"/>
        <v>0.89586458534593827</v>
      </c>
      <c r="N53" s="4">
        <f t="shared" si="26"/>
        <v>1.001436395768196</v>
      </c>
      <c r="O53" s="4">
        <f t="shared" si="27"/>
        <v>1.0159958755363787</v>
      </c>
      <c r="P53" s="4">
        <f t="shared" si="28"/>
        <v>0.91283643003451864</v>
      </c>
      <c r="Q53" s="4">
        <f t="shared" si="29"/>
        <v>1.0781130720447949</v>
      </c>
      <c r="R53" s="4">
        <f t="shared" si="30"/>
        <v>1.1810588892295781</v>
      </c>
    </row>
    <row r="54" spans="1:18" x14ac:dyDescent="0.25">
      <c r="A54" s="1">
        <v>1003</v>
      </c>
      <c r="B54" s="1">
        <v>2014</v>
      </c>
      <c r="C54" s="2">
        <v>1.6212159243877977E-4</v>
      </c>
      <c r="D54" s="2">
        <v>-1.8327668309211731E-2</v>
      </c>
      <c r="E54" s="2">
        <v>1.7492850020062178E-4</v>
      </c>
      <c r="F54" s="2">
        <v>1.15012526512146E-2</v>
      </c>
      <c r="G54" s="2">
        <v>-6.4893653616309166E-3</v>
      </c>
      <c r="H54" s="2">
        <v>1.0862537659704685E-2</v>
      </c>
      <c r="I54" s="2">
        <v>1.7352104187011719E-2</v>
      </c>
      <c r="K54" s="1">
        <v>2013</v>
      </c>
      <c r="L54" s="4">
        <f t="shared" si="24"/>
        <v>1.0016969636555597</v>
      </c>
      <c r="M54" s="4">
        <f t="shared" si="25"/>
        <v>0.87959502335782636</v>
      </c>
      <c r="N54" s="4">
        <f t="shared" si="26"/>
        <v>1.0015504334357981</v>
      </c>
      <c r="O54" s="4">
        <f t="shared" si="27"/>
        <v>1.0242414658535337</v>
      </c>
      <c r="P54" s="4">
        <f t="shared" si="28"/>
        <v>0.90384570343812054</v>
      </c>
      <c r="Q54" s="4">
        <f t="shared" si="29"/>
        <v>1.0933554516051347</v>
      </c>
      <c r="R54" s="4">
        <f t="shared" si="30"/>
        <v>1.2096700923821537</v>
      </c>
    </row>
    <row r="55" spans="1:18" x14ac:dyDescent="0.25">
      <c r="A55" s="1">
        <v>1003</v>
      </c>
      <c r="B55" s="1">
        <v>2015</v>
      </c>
      <c r="C55" s="2">
        <v>9.167302050627768E-5</v>
      </c>
      <c r="D55" s="2">
        <v>-1.8327668309211731E-2</v>
      </c>
      <c r="E55" s="2">
        <v>5.5738881201250479E-5</v>
      </c>
      <c r="F55" s="2">
        <v>1.6045928001403809E-2</v>
      </c>
      <c r="G55" s="2">
        <v>-2.1343284752219915E-3</v>
      </c>
      <c r="H55" s="2">
        <v>6.7190122790634632E-3</v>
      </c>
      <c r="I55" s="2">
        <v>8.853912353515625E-3</v>
      </c>
      <c r="K55" s="1">
        <v>2014</v>
      </c>
      <c r="L55" s="4">
        <f t="shared" si="24"/>
        <v>1.0018593735271664</v>
      </c>
      <c r="M55" s="4">
        <f t="shared" si="25"/>
        <v>0.8636209286218135</v>
      </c>
      <c r="N55" s="4">
        <f t="shared" si="26"/>
        <v>1.0017256484755996</v>
      </c>
      <c r="O55" s="4">
        <f t="shared" si="27"/>
        <v>1.0360895289077847</v>
      </c>
      <c r="P55" s="4">
        <f t="shared" si="28"/>
        <v>0.89799930865074895</v>
      </c>
      <c r="Q55" s="4">
        <f t="shared" si="29"/>
        <v>1.1052968056598684</v>
      </c>
      <c r="R55" s="4">
        <f t="shared" si="30"/>
        <v>1.2308435849136401</v>
      </c>
    </row>
    <row r="56" spans="1:18" x14ac:dyDescent="0.25">
      <c r="A56" s="1">
        <v>1003</v>
      </c>
      <c r="B56" s="1">
        <v>2016</v>
      </c>
      <c r="C56" s="2">
        <v>3.3067492768168449E-4</v>
      </c>
      <c r="D56" s="2">
        <v>-1.8327668309211731E-2</v>
      </c>
      <c r="E56" s="2">
        <v>8.4889426943846047E-5</v>
      </c>
      <c r="F56" s="2">
        <v>2.1781891584396362E-2</v>
      </c>
      <c r="G56" s="2">
        <v>3.8697875570505857E-3</v>
      </c>
      <c r="H56" s="2">
        <v>2.7336630970239639E-2</v>
      </c>
      <c r="I56" s="2">
        <v>2.3466110229492188E-2</v>
      </c>
      <c r="K56" s="1">
        <v>2015</v>
      </c>
      <c r="L56" s="4">
        <f t="shared" si="24"/>
        <v>1.0019512212119732</v>
      </c>
      <c r="M56" s="4">
        <f t="shared" si="25"/>
        <v>0.8479369352345566</v>
      </c>
      <c r="N56" s="4">
        <f t="shared" si="26"/>
        <v>1.0017814850986373</v>
      </c>
      <c r="O56" s="4">
        <f t="shared" si="27"/>
        <v>1.0528486450957246</v>
      </c>
      <c r="P56" s="4">
        <f t="shared" si="28"/>
        <v>0.8960847270553749</v>
      </c>
      <c r="Q56" s="4">
        <f t="shared" si="29"/>
        <v>1.1127483138232788</v>
      </c>
      <c r="R56" s="4">
        <f t="shared" si="30"/>
        <v>1.2417897528336803</v>
      </c>
    </row>
    <row r="57" spans="1:18" x14ac:dyDescent="0.25">
      <c r="A57" s="1">
        <v>1003</v>
      </c>
      <c r="B57" s="1">
        <v>2017</v>
      </c>
      <c r="C57" s="2">
        <v>9.9876400781795382E-5</v>
      </c>
      <c r="D57" s="2">
        <v>-1.8327668309211731E-2</v>
      </c>
      <c r="E57" s="2">
        <v>1.8589482351671904E-5</v>
      </c>
      <c r="F57" s="2">
        <v>2.8494954109191895E-2</v>
      </c>
      <c r="G57" s="2">
        <v>1.0285751894116402E-2</v>
      </c>
      <c r="H57" s="2">
        <v>8.7134735658764839E-3</v>
      </c>
      <c r="I57" s="2">
        <v>-1.5716552734375E-3</v>
      </c>
      <c r="K57" s="1">
        <v>2016</v>
      </c>
      <c r="L57" s="4">
        <f t="shared" si="24"/>
        <v>1.0022825961452595</v>
      </c>
      <c r="M57" s="4">
        <f t="shared" si="25"/>
        <v>0.83253777474147705</v>
      </c>
      <c r="N57" s="4">
        <f t="shared" si="26"/>
        <v>1.0018665293644586</v>
      </c>
      <c r="O57" s="4">
        <f t="shared" si="27"/>
        <v>1.0760332659304566</v>
      </c>
      <c r="P57" s="4">
        <f t="shared" si="28"/>
        <v>0.89955910279439411</v>
      </c>
      <c r="Q57" s="4">
        <f t="shared" si="29"/>
        <v>1.1435866921105315</v>
      </c>
      <c r="R57" s="4">
        <f t="shared" si="30"/>
        <v>1.2712743191156666</v>
      </c>
    </row>
    <row r="58" spans="1:18" x14ac:dyDescent="0.25">
      <c r="A58" s="1">
        <v>1003</v>
      </c>
      <c r="B58" s="1">
        <v>2018</v>
      </c>
      <c r="C58" s="2">
        <v>9.2099347966723144E-5</v>
      </c>
      <c r="D58" s="2">
        <v>-1.8327668309211731E-2</v>
      </c>
      <c r="E58" s="2">
        <v>2.5081162675633095E-6</v>
      </c>
      <c r="F58" s="2">
        <v>3.5526156425476074E-2</v>
      </c>
      <c r="G58" s="2">
        <v>1.7293095588684082E-2</v>
      </c>
      <c r="H58" s="2">
        <v>6.9199996069073677E-3</v>
      </c>
      <c r="I58" s="2">
        <v>-1.0373115539550781E-2</v>
      </c>
      <c r="K58" s="1">
        <v>2017</v>
      </c>
      <c r="L58" s="4">
        <f t="shared" si="24"/>
        <v>1.0023827055227277</v>
      </c>
      <c r="M58" s="4">
        <f t="shared" si="25"/>
        <v>0.81741827436701953</v>
      </c>
      <c r="N58" s="4">
        <f t="shared" si="26"/>
        <v>1.0018851537177331</v>
      </c>
      <c r="O58" s="4">
        <f t="shared" si="27"/>
        <v>1.1071358128062987</v>
      </c>
      <c r="P58" s="4">
        <f t="shared" si="28"/>
        <v>0.90885949329871951</v>
      </c>
      <c r="Q58" s="4">
        <f t="shared" si="29"/>
        <v>1.1535948440843424</v>
      </c>
      <c r="R58" s="4">
        <f t="shared" si="30"/>
        <v>1.269277883393358</v>
      </c>
    </row>
    <row r="59" spans="1:18" x14ac:dyDescent="0.25">
      <c r="A59" s="1">
        <v>1003</v>
      </c>
      <c r="B59" s="1">
        <v>2019</v>
      </c>
      <c r="C59" s="2">
        <v>1.0808533261297271E-4</v>
      </c>
      <c r="D59" s="2">
        <v>-1.8327668309211731E-2</v>
      </c>
      <c r="E59" s="2">
        <v>5.8380410337122157E-5</v>
      </c>
      <c r="F59" s="2">
        <v>4.172852635383606E-2</v>
      </c>
      <c r="G59" s="2">
        <v>2.3567324504256248E-2</v>
      </c>
      <c r="H59" s="2">
        <v>7.5968028977513313E-3</v>
      </c>
      <c r="I59" s="2">
        <v>-1.5970230102539063E-2</v>
      </c>
      <c r="K59" s="1">
        <v>2018</v>
      </c>
      <c r="L59" s="4">
        <f t="shared" si="24"/>
        <v>1.0024750285677002</v>
      </c>
      <c r="M59" s="4">
        <f t="shared" si="25"/>
        <v>0.80257335527704987</v>
      </c>
      <c r="N59" s="4">
        <f t="shared" si="26"/>
        <v>1.0018876665653367</v>
      </c>
      <c r="O59" s="4">
        <f t="shared" si="27"/>
        <v>1.147175102847136</v>
      </c>
      <c r="P59" s="4">
        <f t="shared" si="28"/>
        <v>0.92471317189628843</v>
      </c>
      <c r="Q59" s="4">
        <f t="shared" si="29"/>
        <v>1.1616054045231008</v>
      </c>
      <c r="R59" s="4">
        <f t="shared" si="30"/>
        <v>1.2561795698665819</v>
      </c>
    </row>
    <row r="60" spans="1:18" x14ac:dyDescent="0.25">
      <c r="A60" s="1">
        <v>1003</v>
      </c>
      <c r="B60" s="1">
        <v>2020</v>
      </c>
      <c r="C60" s="2">
        <v>5.1329614507267252E-5</v>
      </c>
      <c r="D60" s="2">
        <v>-1.8327668309211731E-2</v>
      </c>
      <c r="E60" s="2">
        <v>7.5451178418006748E-5</v>
      </c>
      <c r="F60" s="2">
        <v>4.5714661478996277E-2</v>
      </c>
      <c r="G60" s="2">
        <v>2.7513774111866951E-2</v>
      </c>
      <c r="H60" s="2">
        <v>3.6413136404007673E-3</v>
      </c>
      <c r="I60" s="2">
        <v>-2.3873329162597656E-2</v>
      </c>
      <c r="K60" s="1">
        <v>2019</v>
      </c>
      <c r="L60" s="4">
        <f t="shared" si="24"/>
        <v>1.0025833872704868</v>
      </c>
      <c r="M60" s="4">
        <f t="shared" si="25"/>
        <v>0.78799803087280995</v>
      </c>
      <c r="N60" s="4">
        <f t="shared" si="26"/>
        <v>1.0019461588858085</v>
      </c>
      <c r="O60" s="4">
        <f t="shared" si="27"/>
        <v>1.1960578386596448</v>
      </c>
      <c r="P60" s="4">
        <f t="shared" si="28"/>
        <v>0.94676501814190117</v>
      </c>
      <c r="Q60" s="4">
        <f t="shared" si="29"/>
        <v>1.1704634958119711</v>
      </c>
      <c r="R60" s="4">
        <f t="shared" si="30"/>
        <v>1.2362774369057119</v>
      </c>
    </row>
    <row r="61" spans="1:18" x14ac:dyDescent="0.25">
      <c r="A61" s="1">
        <v>1003</v>
      </c>
      <c r="B61" s="1">
        <v>2021</v>
      </c>
      <c r="C61" s="2">
        <v>1.7639000361668877E-5</v>
      </c>
      <c r="D61" s="2">
        <v>-9.1638341546058655E-3</v>
      </c>
      <c r="E61" s="2">
        <v>3.6444849683903158E-5</v>
      </c>
      <c r="F61" s="2">
        <v>2.3344814777374268E-2</v>
      </c>
      <c r="G61" s="2">
        <v>1.4235064387321472E-2</v>
      </c>
      <c r="H61" s="2">
        <v>1.2388468021526933E-3</v>
      </c>
      <c r="I61" s="2">
        <v>-1.2995719909667969E-2</v>
      </c>
      <c r="K61" s="1">
        <v>2020</v>
      </c>
      <c r="L61" s="4">
        <f t="shared" si="24"/>
        <v>1.0026348508100573</v>
      </c>
      <c r="M61" s="4">
        <f t="shared" si="25"/>
        <v>0.7736874051158551</v>
      </c>
      <c r="N61" s="4">
        <f t="shared" si="26"/>
        <v>1.0020217597562593</v>
      </c>
      <c r="O61" s="4">
        <f t="shared" si="27"/>
        <v>1.2520042608681543</v>
      </c>
      <c r="P61" s="4">
        <f t="shared" si="28"/>
        <v>0.97317576051421828</v>
      </c>
      <c r="Q61" s="4">
        <f t="shared" si="29"/>
        <v>1.1747332896162488</v>
      </c>
      <c r="R61" s="4">
        <f t="shared" si="30"/>
        <v>1.2071128912640008</v>
      </c>
    </row>
    <row r="62" spans="1:18" x14ac:dyDescent="0.25">
      <c r="A62" s="1">
        <v>1003</v>
      </c>
      <c r="B62" s="1">
        <v>2022</v>
      </c>
      <c r="C62" s="2">
        <v>6.5386411733925343E-5</v>
      </c>
      <c r="D62" s="2">
        <v>-1.8327668309211731E-2</v>
      </c>
      <c r="E62" s="2">
        <v>-2.4724920876906253E-5</v>
      </c>
      <c r="F62" s="2">
        <v>4.5423224568367004E-2</v>
      </c>
      <c r="G62" s="2">
        <v>2.7136217802762985E-2</v>
      </c>
      <c r="H62" s="2">
        <v>4.6778996475040913E-3</v>
      </c>
      <c r="I62" s="2">
        <v>-2.2458076477050781E-2</v>
      </c>
      <c r="K62" s="1">
        <v>2021</v>
      </c>
      <c r="L62" s="4">
        <f t="shared" si="24"/>
        <v>1.0026525364425314</v>
      </c>
      <c r="M62" s="4">
        <f t="shared" si="25"/>
        <v>0.76662984857533012</v>
      </c>
      <c r="N62" s="4">
        <f t="shared" si="26"/>
        <v>1.0020582789541379</v>
      </c>
      <c r="O62" s="4">
        <f t="shared" si="27"/>
        <v>1.2815758976456064</v>
      </c>
      <c r="P62" s="4">
        <f t="shared" si="28"/>
        <v>0.98712805039426288</v>
      </c>
      <c r="Q62" s="4">
        <f t="shared" si="29"/>
        <v>1.1761895060237491</v>
      </c>
      <c r="R62" s="4">
        <f t="shared" si="30"/>
        <v>1.1915270839778034</v>
      </c>
    </row>
    <row r="63" spans="1:18" x14ac:dyDescent="0.25">
      <c r="A63" s="1">
        <v>1003</v>
      </c>
      <c r="B63" s="1">
        <v>2023</v>
      </c>
      <c r="C63" s="2">
        <v>6.0391099395928904E-5</v>
      </c>
      <c r="D63" s="2">
        <v>-1.8327668309211731E-2</v>
      </c>
      <c r="E63" s="2">
        <v>3.4121341741411015E-5</v>
      </c>
      <c r="F63" s="2">
        <v>4.1129127144813538E-2</v>
      </c>
      <c r="G63" s="2">
        <v>2.2895971313118935E-2</v>
      </c>
      <c r="H63" s="2">
        <v>4.4458969496190548E-3</v>
      </c>
      <c r="I63" s="2">
        <v>-1.8450736999511719E-2</v>
      </c>
      <c r="K63" s="1">
        <v>2022</v>
      </c>
      <c r="L63" s="4">
        <f t="shared" si="24"/>
        <v>1.0027180984375137</v>
      </c>
      <c r="M63" s="4">
        <f t="shared" si="25"/>
        <v>0.75270728477790438</v>
      </c>
      <c r="N63" s="4">
        <f t="shared" si="26"/>
        <v>1.0020335034487642</v>
      </c>
      <c r="O63" s="4">
        <f t="shared" si="27"/>
        <v>1.3411315732618898</v>
      </c>
      <c r="P63" s="4">
        <f t="shared" si="28"/>
        <v>1.0142817299986855</v>
      </c>
      <c r="Q63" s="4">
        <f t="shared" si="29"/>
        <v>1.1817044917172763</v>
      </c>
      <c r="R63" s="4">
        <f t="shared" si="30"/>
        <v>1.1650659231527973</v>
      </c>
    </row>
    <row r="64" spans="1:18" x14ac:dyDescent="0.25">
      <c r="A64" s="1"/>
      <c r="B64" s="1"/>
      <c r="K64" s="1">
        <v>2023</v>
      </c>
      <c r="L64" s="4">
        <f t="shared" si="24"/>
        <v>1.0027786555143983</v>
      </c>
      <c r="M64" s="4">
        <f t="shared" si="25"/>
        <v>0.73903756501342832</v>
      </c>
      <c r="N64" s="4">
        <f t="shared" si="26"/>
        <v>1.0020676947596951</v>
      </c>
      <c r="O64" s="4">
        <f t="shared" si="27"/>
        <v>1.3974411893574081</v>
      </c>
      <c r="P64" s="4">
        <f t="shared" si="28"/>
        <v>1.0377725922461021</v>
      </c>
      <c r="Q64" s="4">
        <f t="shared" si="29"/>
        <v>1.1869699242244725</v>
      </c>
      <c r="R64" s="4">
        <f t="shared" si="30"/>
        <v>1.1437666956772001</v>
      </c>
    </row>
    <row r="65" spans="1:18" x14ac:dyDescent="0.25">
      <c r="B65" s="1" t="s">
        <v>10</v>
      </c>
      <c r="C65" s="2">
        <f>AVERAGE(C47:C63)</f>
        <v>1.6322365809173789E-4</v>
      </c>
      <c r="D65" s="2">
        <f t="shared" ref="D65:I65" si="31">AVERAGE(D47:D63)</f>
        <v>-1.7788619241293741E-2</v>
      </c>
      <c r="E65" s="2">
        <f t="shared" si="31"/>
        <v>1.2150353064926629E-4</v>
      </c>
      <c r="F65" s="2">
        <f t="shared" si="31"/>
        <v>1.9684873083058524E-2</v>
      </c>
      <c r="G65" s="2">
        <f t="shared" si="31"/>
        <v>2.1809810662970822E-3</v>
      </c>
      <c r="H65" s="2">
        <f t="shared" si="31"/>
        <v>1.0082575157010817E-2</v>
      </c>
      <c r="I65" s="2">
        <f t="shared" si="31"/>
        <v>7.9015844008501843E-3</v>
      </c>
      <c r="K65" s="2" t="s">
        <v>11</v>
      </c>
      <c r="L65" s="4">
        <f>AVERAGE(L47:L64)</f>
        <v>1.0017134369183973</v>
      </c>
      <c r="M65" s="4">
        <f>AVERAGE(M47:M64)</f>
        <v>0.86076127755570819</v>
      </c>
      <c r="N65" s="4">
        <f t="shared" ref="N65:R65" si="32">AVERAGE(N47:N64)</f>
        <v>1.0014840389956059</v>
      </c>
      <c r="O65" s="4">
        <f t="shared" si="32"/>
        <v>1.1083962507107206</v>
      </c>
      <c r="P65" s="4">
        <f t="shared" si="32"/>
        <v>0.94812391040517374</v>
      </c>
      <c r="Q65" s="4">
        <f t="shared" si="32"/>
        <v>1.1065720825320087</v>
      </c>
      <c r="R65" s="4">
        <f t="shared" si="32"/>
        <v>1.1692111701322161</v>
      </c>
    </row>
    <row r="66" spans="1:18" x14ac:dyDescent="0.25">
      <c r="B66" s="1"/>
      <c r="C66" s="15">
        <f t="shared" ref="C66:I66" si="33">C65-L66</f>
        <v>1.6642503347652493E-17</v>
      </c>
      <c r="D66" s="15">
        <f t="shared" si="33"/>
        <v>6.2450045135165055E-17</v>
      </c>
      <c r="E66" s="15">
        <f t="shared" si="33"/>
        <v>-7.3725747729014302E-18</v>
      </c>
      <c r="F66" s="15">
        <f t="shared" si="33"/>
        <v>0</v>
      </c>
      <c r="G66" s="15">
        <f t="shared" si="33"/>
        <v>2.3418766925686896E-17</v>
      </c>
      <c r="H66" s="15">
        <f t="shared" si="33"/>
        <v>2.7755575615628914E-17</v>
      </c>
      <c r="I66" s="15">
        <f t="shared" si="33"/>
        <v>0</v>
      </c>
      <c r="K66" s="2" t="s">
        <v>12</v>
      </c>
      <c r="L66" s="2">
        <f>LN(L64/L47)/17</f>
        <v>1.6322365809172125E-4</v>
      </c>
      <c r="M66" s="2">
        <f>LN(M64/M47)/17</f>
        <v>-1.7788619241293803E-2</v>
      </c>
      <c r="N66" s="2">
        <f t="shared" ref="N66:Q66" si="34">LN(N64/N47)/17</f>
        <v>1.2150353064927366E-4</v>
      </c>
      <c r="O66" s="2">
        <f t="shared" si="34"/>
        <v>1.9684873083058524E-2</v>
      </c>
      <c r="P66" s="2">
        <f t="shared" si="34"/>
        <v>2.1809810662970588E-3</v>
      </c>
      <c r="Q66" s="2">
        <f t="shared" si="34"/>
        <v>1.008257515701079E-2</v>
      </c>
      <c r="R66" s="2">
        <f>LN(R64/R47)/17</f>
        <v>7.901584400850193E-3</v>
      </c>
    </row>
    <row r="67" spans="1:18" x14ac:dyDescent="0.25">
      <c r="A67" s="1"/>
      <c r="B67" s="1"/>
      <c r="K67" s="2" t="s">
        <v>13</v>
      </c>
      <c r="L67" s="2">
        <f>LN(L64/L65)</f>
        <v>1.062831527543331E-3</v>
      </c>
      <c r="M67" s="2">
        <f>LN(M64/M65)</f>
        <v>-0.15246845226335806</v>
      </c>
      <c r="N67" s="2">
        <f t="shared" ref="N67:R67" si="35">LN(N64/N65)</f>
        <v>5.8262112304474677E-4</v>
      </c>
      <c r="O67" s="2">
        <f t="shared" si="35"/>
        <v>0.23172869102495924</v>
      </c>
      <c r="P67" s="2">
        <f t="shared" si="35"/>
        <v>9.0346756217150895E-2</v>
      </c>
      <c r="Q67" s="2">
        <f t="shared" si="35"/>
        <v>7.0136754653017108E-2</v>
      </c>
      <c r="R67" s="2">
        <f t="shared" si="35"/>
        <v>-2.200237304882989E-2</v>
      </c>
    </row>
    <row r="68" spans="1:18" x14ac:dyDescent="0.25">
      <c r="A68" s="1">
        <v>1004</v>
      </c>
      <c r="B68" s="1">
        <v>2006</v>
      </c>
      <c r="M68" s="3"/>
    </row>
    <row r="69" spans="1:18" x14ac:dyDescent="0.25">
      <c r="A69" s="1">
        <v>1004</v>
      </c>
      <c r="B69" s="1">
        <v>2007</v>
      </c>
      <c r="C69" s="2">
        <v>-4.8927363241091371E-4</v>
      </c>
      <c r="D69" s="2">
        <v>-1.8327668309211731E-2</v>
      </c>
      <c r="E69" s="2">
        <v>3.4703011624515057E-4</v>
      </c>
      <c r="F69" s="2">
        <v>6.592869758605957E-4</v>
      </c>
      <c r="G69" s="2">
        <v>-1.7810624092817307E-2</v>
      </c>
      <c r="H69" s="2">
        <v>1.2376160360872746E-2</v>
      </c>
      <c r="I69" s="2">
        <v>3.0186653137207031E-2</v>
      </c>
      <c r="K69" s="1">
        <v>2006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</row>
    <row r="70" spans="1:18" x14ac:dyDescent="0.25">
      <c r="A70" s="1">
        <v>1004</v>
      </c>
      <c r="B70" s="1">
        <v>2008</v>
      </c>
      <c r="C70" s="2">
        <v>-5.1699095638468862E-4</v>
      </c>
      <c r="D70" s="2">
        <v>-1.8327668309211731E-2</v>
      </c>
      <c r="E70" s="2">
        <v>3.7636022898368537E-4</v>
      </c>
      <c r="F70" s="2">
        <v>1.0718107223510742E-3</v>
      </c>
      <c r="G70" s="2">
        <v>-1.7396489158272743E-2</v>
      </c>
      <c r="H70" s="2">
        <v>1.2615547515451908E-2</v>
      </c>
      <c r="I70" s="2">
        <v>3.0013084411621094E-2</v>
      </c>
      <c r="K70" s="1">
        <v>2007</v>
      </c>
      <c r="L70" s="4">
        <f t="shared" ref="L70:L86" si="36">L69*EXP(C69)</f>
        <v>0.99951084604241403</v>
      </c>
      <c r="M70" s="4">
        <f t="shared" ref="M70:M86" si="37">M69*EXP(D69)</f>
        <v>0.9818392620333023</v>
      </c>
      <c r="N70" s="4">
        <f t="shared" ref="N70:N86" si="38">N69*EXP(E69)</f>
        <v>1.0003470903381619</v>
      </c>
      <c r="O70" s="4">
        <f t="shared" ref="O70:O86" si="39">O69*EXP(F69)</f>
        <v>1.0006595043532875</v>
      </c>
      <c r="P70" s="4">
        <f t="shared" ref="P70:P86" si="40">P69*EXP(G69)</f>
        <v>0.98234704760765046</v>
      </c>
      <c r="Q70" s="4">
        <f t="shared" ref="Q70:Q86" si="41">Q69*EXP(H69)</f>
        <v>1.0124530619548684</v>
      </c>
      <c r="R70" s="4">
        <f t="shared" ref="R70:R86" si="42">R69*EXP(I69)</f>
        <v>1.030646889476351</v>
      </c>
    </row>
    <row r="71" spans="1:18" x14ac:dyDescent="0.25">
      <c r="A71" s="1">
        <v>1004</v>
      </c>
      <c r="B71" s="1">
        <v>2009</v>
      </c>
      <c r="C71" s="2">
        <v>-3.2326998189091682E-4</v>
      </c>
      <c r="D71" s="2">
        <v>-1.8327668309211731E-2</v>
      </c>
      <c r="E71" s="2">
        <v>2.3392980801872909E-4</v>
      </c>
      <c r="F71" s="2">
        <v>1.7401576042175293E-3</v>
      </c>
      <c r="G71" s="2">
        <v>-1.6676850616931915E-2</v>
      </c>
      <c r="H71" s="2">
        <v>8.2214595749974251E-3</v>
      </c>
      <c r="I71" s="2">
        <v>2.4897575378417969E-2</v>
      </c>
      <c r="K71" s="1">
        <v>2008</v>
      </c>
      <c r="L71" s="4">
        <f t="shared" si="36"/>
        <v>0.99899424152563976</v>
      </c>
      <c r="M71" s="4">
        <f t="shared" si="37"/>
        <v>0.96400833647009965</v>
      </c>
      <c r="N71" s="4">
        <f t="shared" si="38"/>
        <v>1.0007236520551268</v>
      </c>
      <c r="O71" s="4">
        <f t="shared" si="39"/>
        <v>1.0017325969128028</v>
      </c>
      <c r="P71" s="4">
        <f t="shared" si="40"/>
        <v>0.96540544728936162</v>
      </c>
      <c r="Q71" s="4">
        <f t="shared" si="41"/>
        <v>1.0253066185198931</v>
      </c>
      <c r="R71" s="4">
        <f t="shared" si="42"/>
        <v>1.0620486563568643</v>
      </c>
    </row>
    <row r="72" spans="1:18" x14ac:dyDescent="0.25">
      <c r="A72" s="1">
        <v>1004</v>
      </c>
      <c r="B72" s="1">
        <v>2010</v>
      </c>
      <c r="C72" s="2">
        <v>-3.1135330209508538E-4</v>
      </c>
      <c r="D72" s="2">
        <v>-1.8327668309211731E-2</v>
      </c>
      <c r="E72" s="2">
        <v>2.0933756604790688E-4</v>
      </c>
      <c r="F72" s="2">
        <v>2.8184056282043457E-3</v>
      </c>
      <c r="G72" s="2">
        <v>-1.561127882450819E-2</v>
      </c>
      <c r="H72" s="2">
        <v>8.2897776737809181E-3</v>
      </c>
      <c r="I72" s="2">
        <v>2.3901939392089844E-2</v>
      </c>
      <c r="K72" s="1">
        <v>2009</v>
      </c>
      <c r="L72" s="4">
        <f t="shared" si="36"/>
        <v>0.99867134886883624</v>
      </c>
      <c r="M72" s="4">
        <f t="shared" si="37"/>
        <v>0.94650123367375405</v>
      </c>
      <c r="N72" s="4">
        <f t="shared" si="38"/>
        <v>1.0009577785304449</v>
      </c>
      <c r="O72" s="4">
        <f t="shared" si="39"/>
        <v>1.0034772870863844</v>
      </c>
      <c r="P72" s="4">
        <f t="shared" si="40"/>
        <v>0.94943902968388449</v>
      </c>
      <c r="Q72" s="4">
        <f t="shared" si="41"/>
        <v>1.0337708820596923</v>
      </c>
      <c r="R72" s="4">
        <f t="shared" si="42"/>
        <v>1.0888230180982386</v>
      </c>
    </row>
    <row r="73" spans="1:18" x14ac:dyDescent="0.25">
      <c r="A73" s="1">
        <v>1004</v>
      </c>
      <c r="B73" s="1">
        <v>2011</v>
      </c>
      <c r="C73" s="2">
        <v>-3.4794679959304631E-4</v>
      </c>
      <c r="D73" s="2">
        <v>-1.8327668309211731E-2</v>
      </c>
      <c r="E73" s="2">
        <v>3.0279121710918844E-4</v>
      </c>
      <c r="F73" s="2">
        <v>4.5478343963623047E-3</v>
      </c>
      <c r="G73" s="2">
        <v>-1.3824989087879658E-2</v>
      </c>
      <c r="H73" s="2">
        <v>9.4803422689437866E-3</v>
      </c>
      <c r="I73" s="2">
        <v>2.3304939270019531E-2</v>
      </c>
      <c r="K73" s="1">
        <v>2010</v>
      </c>
      <c r="L73" s="4">
        <f t="shared" si="36"/>
        <v>0.99836045764767378</v>
      </c>
      <c r="M73" s="4">
        <f t="shared" si="37"/>
        <v>0.92931207278384886</v>
      </c>
      <c r="N73" s="4">
        <f t="shared" si="38"/>
        <v>1.001167338529144</v>
      </c>
      <c r="O73" s="4">
        <f t="shared" si="39"/>
        <v>1.006309482382892</v>
      </c>
      <c r="P73" s="4">
        <f t="shared" si="40"/>
        <v>0.93473216741377252</v>
      </c>
      <c r="Q73" s="4">
        <f t="shared" si="41"/>
        <v>1.0423762317753598</v>
      </c>
      <c r="R73" s="4">
        <f t="shared" si="42"/>
        <v>1.1151615165564326</v>
      </c>
    </row>
    <row r="74" spans="1:18" x14ac:dyDescent="0.25">
      <c r="A74" s="1">
        <v>1004</v>
      </c>
      <c r="B74" s="1">
        <v>2012</v>
      </c>
      <c r="C74" s="2">
        <v>-3.7442869506776333E-4</v>
      </c>
      <c r="D74" s="2">
        <v>-1.8327668309211731E-2</v>
      </c>
      <c r="E74" s="2">
        <v>2.9132224153727293E-4</v>
      </c>
      <c r="F74" s="2">
        <v>7.2940587997436523E-3</v>
      </c>
      <c r="G74" s="2">
        <v>-1.1116716079413891E-2</v>
      </c>
      <c r="H74" s="2">
        <v>1.0401122272014618E-2</v>
      </c>
      <c r="I74" s="2">
        <v>2.1516799926757813E-2</v>
      </c>
      <c r="K74" s="1">
        <v>2011</v>
      </c>
      <c r="L74" s="4">
        <f t="shared" si="36"/>
        <v>0.99801314174882683</v>
      </c>
      <c r="M74" s="4">
        <f t="shared" si="37"/>
        <v>0.91243507974073268</v>
      </c>
      <c r="N74" s="4">
        <f t="shared" si="38"/>
        <v>1.0014705291055126</v>
      </c>
      <c r="O74" s="4">
        <f t="shared" si="39"/>
        <v>1.0108964337018369</v>
      </c>
      <c r="P74" s="4">
        <f t="shared" si="40"/>
        <v>0.92189842299660774</v>
      </c>
      <c r="Q74" s="4">
        <f t="shared" si="41"/>
        <v>1.0523053063723149</v>
      </c>
      <c r="R74" s="4">
        <f t="shared" si="42"/>
        <v>1.1414554876206688</v>
      </c>
    </row>
    <row r="75" spans="1:18" x14ac:dyDescent="0.25">
      <c r="A75" s="1">
        <v>1004</v>
      </c>
      <c r="B75" s="1">
        <v>2013</v>
      </c>
      <c r="C75" s="2">
        <v>-6.2174757476896048E-4</v>
      </c>
      <c r="D75" s="2">
        <v>-1.8327668309211731E-2</v>
      </c>
      <c r="E75" s="2">
        <v>3.3504338352940977E-4</v>
      </c>
      <c r="F75" s="2">
        <v>1.1585593223571777E-2</v>
      </c>
      <c r="G75" s="2">
        <v>-7.0287794806063175E-3</v>
      </c>
      <c r="H75" s="2">
        <v>1.6550192609429359E-2</v>
      </c>
      <c r="I75" s="2">
        <v>2.3579597473144531E-2</v>
      </c>
      <c r="K75" s="1">
        <v>2012</v>
      </c>
      <c r="L75" s="4">
        <f t="shared" si="36"/>
        <v>0.99763952694091884</v>
      </c>
      <c r="M75" s="4">
        <f t="shared" si="37"/>
        <v>0.89586458534593827</v>
      </c>
      <c r="N75" s="4">
        <f t="shared" si="38"/>
        <v>1.0017623222457372</v>
      </c>
      <c r="O75" s="4">
        <f t="shared" si="39"/>
        <v>1.0182969287418302</v>
      </c>
      <c r="P75" s="4">
        <f t="shared" si="40"/>
        <v>0.91170669421050488</v>
      </c>
      <c r="Q75" s="4">
        <f t="shared" si="41"/>
        <v>1.0633075813466257</v>
      </c>
      <c r="R75" s="4">
        <f t="shared" si="42"/>
        <v>1.1662820937017526</v>
      </c>
    </row>
    <row r="76" spans="1:18" x14ac:dyDescent="0.25">
      <c r="A76" s="1">
        <v>1004</v>
      </c>
      <c r="B76" s="1">
        <v>2014</v>
      </c>
      <c r="C76" s="2">
        <v>-8.1411260180175304E-4</v>
      </c>
      <c r="D76" s="2">
        <v>-1.8327668309211731E-2</v>
      </c>
      <c r="E76" s="2">
        <v>3.3865484874695539E-4</v>
      </c>
      <c r="F76" s="2">
        <v>1.8121302127838135E-2</v>
      </c>
      <c r="G76" s="2">
        <v>-6.8182393442839384E-4</v>
      </c>
      <c r="H76" s="2">
        <v>2.0504843443632126E-2</v>
      </c>
      <c r="I76" s="2">
        <v>2.118682861328125E-2</v>
      </c>
      <c r="K76" s="1">
        <v>2013</v>
      </c>
      <c r="L76" s="4">
        <f t="shared" si="36"/>
        <v>0.9970194397733716</v>
      </c>
      <c r="M76" s="4">
        <f t="shared" si="37"/>
        <v>0.87959502335782636</v>
      </c>
      <c r="N76" s="4">
        <f t="shared" si="38"/>
        <v>1.0020980123159031</v>
      </c>
      <c r="O76" s="4">
        <f t="shared" si="39"/>
        <v>1.0301631083753957</v>
      </c>
      <c r="P76" s="4">
        <f t="shared" si="40"/>
        <v>0.90532097709446158</v>
      </c>
      <c r="Q76" s="4">
        <f t="shared" si="41"/>
        <v>1.0810519580201468</v>
      </c>
      <c r="R76" s="4">
        <f t="shared" si="42"/>
        <v>1.1941093443849793</v>
      </c>
    </row>
    <row r="77" spans="1:18" x14ac:dyDescent="0.25">
      <c r="A77" s="1">
        <v>1004</v>
      </c>
      <c r="B77" s="1">
        <v>2015</v>
      </c>
      <c r="C77" s="2">
        <v>-7.0226512616500258E-4</v>
      </c>
      <c r="D77" s="2">
        <v>-1.8327668309211731E-2</v>
      </c>
      <c r="E77" s="2">
        <v>3.4591814619489014E-4</v>
      </c>
      <c r="F77" s="2">
        <v>2.7673423290252686E-2</v>
      </c>
      <c r="G77" s="2">
        <v>8.9894076809287071E-3</v>
      </c>
      <c r="H77" s="2">
        <v>1.6788750886917114E-2</v>
      </c>
      <c r="I77" s="2">
        <v>7.7991485595703125E-3</v>
      </c>
      <c r="K77" s="1">
        <v>2014</v>
      </c>
      <c r="L77" s="4">
        <f t="shared" si="36"/>
        <v>0.99620808399550487</v>
      </c>
      <c r="M77" s="4">
        <f t="shared" si="37"/>
        <v>0.8636209286218135</v>
      </c>
      <c r="N77" s="4">
        <f t="shared" si="38"/>
        <v>1.0024374351370418</v>
      </c>
      <c r="O77" s="4">
        <f t="shared" si="39"/>
        <v>1.0490011749477828</v>
      </c>
      <c r="P77" s="4">
        <f t="shared" si="40"/>
        <v>0.90470391797068328</v>
      </c>
      <c r="Q77" s="4">
        <f t="shared" si="41"/>
        <v>1.10344758389635</v>
      </c>
      <c r="R77" s="4">
        <f t="shared" si="42"/>
        <v>1.219678644137032</v>
      </c>
    </row>
    <row r="78" spans="1:18" x14ac:dyDescent="0.25">
      <c r="A78" s="1">
        <v>1004</v>
      </c>
      <c r="B78" s="1">
        <v>2016</v>
      </c>
      <c r="C78" s="2">
        <v>-5.9269287157803774E-4</v>
      </c>
      <c r="D78" s="2">
        <v>-1.8327668309211731E-2</v>
      </c>
      <c r="E78" s="2">
        <v>3.4928871900774539E-4</v>
      </c>
      <c r="F78" s="2">
        <v>4.0752589702606201E-2</v>
      </c>
      <c r="G78" s="2">
        <v>2.2181516513228416E-2</v>
      </c>
      <c r="H78" s="2">
        <v>1.3607015833258629E-2</v>
      </c>
      <c r="I78" s="2">
        <v>-8.5744857788085938E-3</v>
      </c>
      <c r="K78" s="1">
        <v>2015</v>
      </c>
      <c r="L78" s="4">
        <f t="shared" si="36"/>
        <v>0.99550872739532881</v>
      </c>
      <c r="M78" s="4">
        <f t="shared" si="37"/>
        <v>0.8479369352345566</v>
      </c>
      <c r="N78" s="4">
        <f t="shared" si="38"/>
        <v>1.0027842564187097</v>
      </c>
      <c r="O78" s="4">
        <f t="shared" si="39"/>
        <v>1.0784360316632826</v>
      </c>
      <c r="P78" s="4">
        <f t="shared" si="40"/>
        <v>0.91287333441355178</v>
      </c>
      <c r="Q78" s="4">
        <f t="shared" si="41"/>
        <v>1.1221294744950663</v>
      </c>
      <c r="R78" s="4">
        <f t="shared" si="42"/>
        <v>1.2292282902257736</v>
      </c>
    </row>
    <row r="79" spans="1:18" x14ac:dyDescent="0.25">
      <c r="A79" s="1">
        <v>1004</v>
      </c>
      <c r="B79" s="1">
        <v>2017</v>
      </c>
      <c r="C79" s="2">
        <v>-6.2037806492298841E-4</v>
      </c>
      <c r="D79" s="2">
        <v>-1.8327668309211731E-2</v>
      </c>
      <c r="E79" s="2">
        <v>3.6007550079375505E-4</v>
      </c>
      <c r="F79" s="2">
        <v>5.6911826133728027E-2</v>
      </c>
      <c r="G79" s="2">
        <v>3.8323856890201569E-2</v>
      </c>
      <c r="H79" s="2">
        <v>1.4387034811079502E-2</v>
      </c>
      <c r="I79" s="2">
        <v>-2.3937225341796875E-2</v>
      </c>
      <c r="K79" s="1">
        <v>2016</v>
      </c>
      <c r="L79" s="4">
        <f t="shared" si="36"/>
        <v>0.99491887128803014</v>
      </c>
      <c r="M79" s="4">
        <f t="shared" si="37"/>
        <v>0.83253777474147705</v>
      </c>
      <c r="N79" s="4">
        <f t="shared" si="38"/>
        <v>1.0031345788253461</v>
      </c>
      <c r="O79" s="4">
        <f t="shared" si="39"/>
        <v>1.1232929016713831</v>
      </c>
      <c r="P79" s="4">
        <f t="shared" si="40"/>
        <v>0.93334849490231175</v>
      </c>
      <c r="Q79" s="4">
        <f t="shared" si="41"/>
        <v>1.1375026624314417</v>
      </c>
      <c r="R79" s="4">
        <f t="shared" si="42"/>
        <v>1.2187333483975624</v>
      </c>
    </row>
    <row r="80" spans="1:18" x14ac:dyDescent="0.25">
      <c r="A80" s="1">
        <v>1004</v>
      </c>
      <c r="B80" s="1">
        <v>2018</v>
      </c>
      <c r="C80" s="2">
        <v>-8.93701973836869E-4</v>
      </c>
      <c r="D80" s="2">
        <v>-1.8327668309211731E-2</v>
      </c>
      <c r="E80" s="2">
        <v>3.4722124109975994E-4</v>
      </c>
      <c r="F80" s="2">
        <v>7.3857545852661133E-2</v>
      </c>
      <c r="G80" s="2">
        <v>5.4983396083116531E-2</v>
      </c>
      <c r="H80" s="2">
        <v>2.0737150683999062E-2</v>
      </c>
      <c r="I80" s="2">
        <v>-3.4245491027832031E-2</v>
      </c>
      <c r="K80" s="1">
        <v>2017</v>
      </c>
      <c r="L80" s="4">
        <f t="shared" si="36"/>
        <v>0.99430183686100682</v>
      </c>
      <c r="M80" s="4">
        <f t="shared" si="37"/>
        <v>0.81741827436701953</v>
      </c>
      <c r="N80" s="4">
        <f t="shared" si="38"/>
        <v>1.0034958480493752</v>
      </c>
      <c r="O80" s="4">
        <f t="shared" si="39"/>
        <v>1.1890757071055971</v>
      </c>
      <c r="P80" s="4">
        <f t="shared" si="40"/>
        <v>0.96981226234547291</v>
      </c>
      <c r="Q80" s="4">
        <f t="shared" si="41"/>
        <v>1.1539862434377941</v>
      </c>
      <c r="R80" s="4">
        <f t="shared" si="42"/>
        <v>1.1899066456844658</v>
      </c>
    </row>
    <row r="81" spans="1:18" x14ac:dyDescent="0.25">
      <c r="A81" s="1">
        <v>1004</v>
      </c>
      <c r="B81" s="1">
        <v>2019</v>
      </c>
      <c r="C81" s="2">
        <v>-1.0200778488069773E-3</v>
      </c>
      <c r="D81" s="2">
        <v>-1.8327668309211731E-2</v>
      </c>
      <c r="E81" s="2">
        <v>4.6460438170470297E-4</v>
      </c>
      <c r="F81" s="2">
        <v>8.7233424186706543E-2</v>
      </c>
      <c r="G81" s="2">
        <v>6.8350285291671753E-2</v>
      </c>
      <c r="H81" s="2">
        <v>2.2408409044146538E-2</v>
      </c>
      <c r="I81" s="2">
        <v>-4.5942306518554688E-2</v>
      </c>
      <c r="K81" s="1">
        <v>2018</v>
      </c>
      <c r="L81" s="4">
        <f t="shared" si="36"/>
        <v>0.99341362430459013</v>
      </c>
      <c r="M81" s="4">
        <f t="shared" si="37"/>
        <v>0.80257335527704987</v>
      </c>
      <c r="N81" s="4">
        <f t="shared" si="38"/>
        <v>1.0038443436222049</v>
      </c>
      <c r="O81" s="4">
        <f t="shared" si="39"/>
        <v>1.2802224276766865</v>
      </c>
      <c r="P81" s="4">
        <f t="shared" si="40"/>
        <v>1.0246290307818133</v>
      </c>
      <c r="Q81" s="4">
        <f t="shared" si="41"/>
        <v>1.1781664781289298</v>
      </c>
      <c r="R81" s="4">
        <f t="shared" si="42"/>
        <v>1.1498475449906305</v>
      </c>
    </row>
    <row r="82" spans="1:18" x14ac:dyDescent="0.25">
      <c r="A82" s="1">
        <v>1004</v>
      </c>
      <c r="B82" s="1">
        <v>2020</v>
      </c>
      <c r="C82" s="2">
        <v>-9.4515853561460972E-4</v>
      </c>
      <c r="D82" s="2">
        <v>-1.8327668309211731E-2</v>
      </c>
      <c r="E82" s="2">
        <v>2.9359239852055907E-4</v>
      </c>
      <c r="F82" s="2">
        <v>9.2268288135528564E-2</v>
      </c>
      <c r="G82" s="2">
        <v>7.3289051651954651E-2</v>
      </c>
      <c r="H82" s="2">
        <v>1.9746012985706329E-2</v>
      </c>
      <c r="I82" s="2">
        <v>-5.35430908203125E-2</v>
      </c>
      <c r="K82" s="1">
        <v>2019</v>
      </c>
      <c r="L82" s="4">
        <f t="shared" si="36"/>
        <v>0.99240078174868851</v>
      </c>
      <c r="M82" s="4">
        <f t="shared" si="37"/>
        <v>0.78799803087280995</v>
      </c>
      <c r="N82" s="4">
        <f t="shared" si="38"/>
        <v>1.0043108424631126</v>
      </c>
      <c r="O82" s="4">
        <f t="shared" si="39"/>
        <v>1.3969164316815048</v>
      </c>
      <c r="P82" s="4">
        <f t="shared" si="40"/>
        <v>1.0971116033672443</v>
      </c>
      <c r="Q82" s="4">
        <f t="shared" si="41"/>
        <v>1.2048653367683857</v>
      </c>
      <c r="R82" s="4">
        <f t="shared" si="42"/>
        <v>1.0982160136655434</v>
      </c>
    </row>
    <row r="83" spans="1:18" x14ac:dyDescent="0.25">
      <c r="A83" s="1">
        <v>1004</v>
      </c>
      <c r="B83" s="1">
        <v>2021</v>
      </c>
      <c r="C83" s="2">
        <v>-8.4035209147259593E-4</v>
      </c>
      <c r="D83" s="2">
        <v>-1.8327668309211731E-2</v>
      </c>
      <c r="E83" s="2">
        <v>2.3665065236855298E-4</v>
      </c>
      <c r="F83" s="2">
        <v>8.6874812841415405E-2</v>
      </c>
      <c r="G83" s="2">
        <v>6.7943446338176727E-2</v>
      </c>
      <c r="H83" s="2">
        <v>1.6851939260959625E-2</v>
      </c>
      <c r="I83" s="2">
        <v>-5.1091194152832031E-2</v>
      </c>
      <c r="K83" s="1">
        <v>2020</v>
      </c>
      <c r="L83" s="4">
        <f t="shared" si="36"/>
        <v>0.99146324880749248</v>
      </c>
      <c r="M83" s="4">
        <f t="shared" si="37"/>
        <v>0.7736874051158551</v>
      </c>
      <c r="N83" s="4">
        <f t="shared" si="38"/>
        <v>1.0046057437804858</v>
      </c>
      <c r="O83" s="4">
        <f t="shared" si="39"/>
        <v>1.5319409815434462</v>
      </c>
      <c r="P83" s="4">
        <f t="shared" si="40"/>
        <v>1.1805376411882624</v>
      </c>
      <c r="Q83" s="4">
        <f t="shared" si="41"/>
        <v>1.2288930686005801</v>
      </c>
      <c r="R83" s="4">
        <f t="shared" si="42"/>
        <v>1.0409606270452987</v>
      </c>
    </row>
    <row r="84" spans="1:18" x14ac:dyDescent="0.25">
      <c r="A84" s="1">
        <v>1004</v>
      </c>
      <c r="B84" s="1">
        <v>2022</v>
      </c>
      <c r="C84" s="2">
        <v>-7.7768252231180668E-4</v>
      </c>
      <c r="D84" s="2">
        <v>-1.8327668309211731E-2</v>
      </c>
      <c r="E84" s="2">
        <v>2.3436681658495218E-4</v>
      </c>
      <c r="F84" s="2">
        <v>7.3283091187477112E-2</v>
      </c>
      <c r="G84" s="2">
        <v>5.4412107914686203E-2</v>
      </c>
      <c r="H84" s="2">
        <v>1.5068761073052883E-2</v>
      </c>
      <c r="I84" s="2">
        <v>-3.9343833923339844E-2</v>
      </c>
      <c r="K84" s="1">
        <v>2021</v>
      </c>
      <c r="L84" s="4">
        <f t="shared" si="36"/>
        <v>0.9906304205762233</v>
      </c>
      <c r="M84" s="4">
        <f t="shared" si="37"/>
        <v>0.7596366708834118</v>
      </c>
      <c r="N84" s="4">
        <f t="shared" si="38"/>
        <v>1.0048435125180786</v>
      </c>
      <c r="O84" s="4">
        <f t="shared" si="39"/>
        <v>1.6709801319411357</v>
      </c>
      <c r="P84" s="4">
        <f t="shared" si="40"/>
        <v>1.2635350769252061</v>
      </c>
      <c r="Q84" s="4">
        <f t="shared" si="41"/>
        <v>1.2497777796438216</v>
      </c>
      <c r="R84" s="4">
        <f t="shared" si="42"/>
        <v>0.98911247535792268</v>
      </c>
    </row>
    <row r="85" spans="1:18" x14ac:dyDescent="0.25">
      <c r="A85" s="1">
        <v>1004</v>
      </c>
      <c r="B85" s="1">
        <v>2023</v>
      </c>
      <c r="C85" s="2">
        <v>-8.2337891217321157E-4</v>
      </c>
      <c r="D85" s="2">
        <v>-1.8327668309211731E-2</v>
      </c>
      <c r="E85" s="2">
        <v>1.8692028243094683E-4</v>
      </c>
      <c r="F85" s="2">
        <v>5.6300528347492218E-2</v>
      </c>
      <c r="G85" s="2">
        <v>3.7336401641368866E-2</v>
      </c>
      <c r="H85" s="2">
        <v>1.5458106063306332E-2</v>
      </c>
      <c r="I85" s="2">
        <v>-2.1877288818359375E-2</v>
      </c>
      <c r="K85" s="1">
        <v>2022</v>
      </c>
      <c r="L85" s="4">
        <f t="shared" si="36"/>
        <v>0.98986032409616953</v>
      </c>
      <c r="M85" s="4">
        <f t="shared" si="37"/>
        <v>0.74584110835360362</v>
      </c>
      <c r="N85" s="4">
        <f t="shared" si="38"/>
        <v>1.0050790420923537</v>
      </c>
      <c r="O85" s="4">
        <f t="shared" si="39"/>
        <v>1.7980332898450322</v>
      </c>
      <c r="P85" s="4">
        <f t="shared" si="40"/>
        <v>1.3341915355896441</v>
      </c>
      <c r="Q85" s="4">
        <f t="shared" si="41"/>
        <v>1.2687529898005689</v>
      </c>
      <c r="R85" s="4">
        <f t="shared" si="42"/>
        <v>0.95095259862001535</v>
      </c>
    </row>
    <row r="86" spans="1:18" x14ac:dyDescent="0.25">
      <c r="A86" s="1"/>
      <c r="B86" s="1"/>
      <c r="K86" s="1">
        <v>2023</v>
      </c>
      <c r="L86" s="4">
        <f t="shared" si="36"/>
        <v>0.98904562942654428</v>
      </c>
      <c r="M86" s="4">
        <f t="shared" si="37"/>
        <v>0.73229608342000241</v>
      </c>
      <c r="N86" s="4">
        <f t="shared" si="38"/>
        <v>1.0052669293101857</v>
      </c>
      <c r="O86" s="4">
        <f t="shared" si="39"/>
        <v>1.9021674119596985</v>
      </c>
      <c r="P86" s="4">
        <f t="shared" si="40"/>
        <v>1.3849470650528923</v>
      </c>
      <c r="Q86" s="4">
        <f t="shared" si="41"/>
        <v>1.2885178783852906</v>
      </c>
      <c r="R86" s="4">
        <f t="shared" si="42"/>
        <v>0.93037425391615181</v>
      </c>
    </row>
    <row r="87" spans="1:18" x14ac:dyDescent="0.25">
      <c r="B87" s="1" t="s">
        <v>10</v>
      </c>
      <c r="C87" s="2">
        <f>AVERAGE(C69:C85)</f>
        <v>-6.4793008769971924E-4</v>
      </c>
      <c r="D87" s="2">
        <f t="shared" ref="D87:I87" si="43">AVERAGE(D69:D85)</f>
        <v>-1.8327668309211731E-2</v>
      </c>
      <c r="E87" s="2">
        <f t="shared" si="43"/>
        <v>3.0900632640730371E-4</v>
      </c>
      <c r="F87" s="2">
        <f t="shared" si="43"/>
        <v>3.7823175244471603E-2</v>
      </c>
      <c r="G87" s="2">
        <f t="shared" si="43"/>
        <v>1.9156583454733825E-2</v>
      </c>
      <c r="H87" s="2">
        <f t="shared" si="43"/>
        <v>1.4911330962444054E-2</v>
      </c>
      <c r="I87" s="2">
        <f t="shared" si="43"/>
        <v>-4.245197071748621E-3</v>
      </c>
      <c r="K87" s="2" t="s">
        <v>11</v>
      </c>
      <c r="L87" s="4">
        <f>AVERAGE(L69:L86)</f>
        <v>0.99533114172484793</v>
      </c>
      <c r="M87" s="4">
        <f>AVERAGE(M69:M86)</f>
        <v>0.85961678668295016</v>
      </c>
      <c r="N87" s="4">
        <f t="shared" ref="N87:R87" si="44">AVERAGE(N69:N86)</f>
        <v>1.0026849586298292</v>
      </c>
      <c r="O87" s="4">
        <f t="shared" si="44"/>
        <v>1.2273112128661101</v>
      </c>
      <c r="P87" s="4">
        <f t="shared" si="44"/>
        <v>1.0320299860462958</v>
      </c>
      <c r="Q87" s="4">
        <f t="shared" si="44"/>
        <v>1.1248117297576181</v>
      </c>
      <c r="R87" s="4">
        <f t="shared" si="44"/>
        <v>1.1008631915686493</v>
      </c>
    </row>
    <row r="88" spans="1:18" x14ac:dyDescent="0.25">
      <c r="B88" s="1"/>
      <c r="C88" s="15">
        <f t="shared" ref="C88:I88" si="45">C87-L88</f>
        <v>7.2641545556528797E-18</v>
      </c>
      <c r="D88" s="15">
        <f t="shared" si="45"/>
        <v>5.5511151231257827E-17</v>
      </c>
      <c r="E88" s="15">
        <f t="shared" si="45"/>
        <v>-1.7184604433895245E-17</v>
      </c>
      <c r="F88" s="15">
        <f t="shared" si="45"/>
        <v>0</v>
      </c>
      <c r="G88" s="15">
        <f t="shared" si="45"/>
        <v>0</v>
      </c>
      <c r="H88" s="15">
        <f t="shared" si="45"/>
        <v>-3.8163916471489756E-17</v>
      </c>
      <c r="I88" s="15">
        <f t="shared" si="45"/>
        <v>2.7755575615628914E-17</v>
      </c>
      <c r="K88" s="2" t="s">
        <v>12</v>
      </c>
      <c r="L88" s="2">
        <f>LN(L86/L69)/17</f>
        <v>-6.4793008769972651E-4</v>
      </c>
      <c r="M88" s="2">
        <f>LN(M86/M69)/17</f>
        <v>-1.8327668309211786E-2</v>
      </c>
      <c r="N88" s="2">
        <f t="shared" ref="N88:Q88" si="46">LN(N86/N69)/17</f>
        <v>3.0900632640732089E-4</v>
      </c>
      <c r="O88" s="2">
        <f t="shared" si="46"/>
        <v>3.7823175244471631E-2</v>
      </c>
      <c r="P88" s="2">
        <f t="shared" si="46"/>
        <v>1.9156583454733832E-2</v>
      </c>
      <c r="Q88" s="2">
        <f t="shared" si="46"/>
        <v>1.4911330962444092E-2</v>
      </c>
      <c r="R88" s="2">
        <f>LN(R86/R69)/17</f>
        <v>-4.2451970717486487E-3</v>
      </c>
    </row>
    <row r="89" spans="1:18" x14ac:dyDescent="0.25">
      <c r="A89" s="1"/>
      <c r="B89" s="1"/>
      <c r="K89" s="2" t="s">
        <v>13</v>
      </c>
      <c r="L89" s="2">
        <f>LN(L86/L87)</f>
        <v>-6.3350200534163957E-3</v>
      </c>
      <c r="M89" s="2">
        <f>LN(M86/M87)</f>
        <v>-0.16030177533393439</v>
      </c>
      <c r="N89" s="2">
        <f t="shared" ref="N89:R89" si="47">LN(N86/N87)</f>
        <v>2.571746981523626E-3</v>
      </c>
      <c r="O89" s="2">
        <f t="shared" si="47"/>
        <v>0.43816820837003084</v>
      </c>
      <c r="P89" s="2">
        <f t="shared" si="47"/>
        <v>0.29413419584681794</v>
      </c>
      <c r="Q89" s="2">
        <f t="shared" si="47"/>
        <v>0.13587695603652361</v>
      </c>
      <c r="R89" s="2">
        <f t="shared" si="47"/>
        <v>-0.16826294190046151</v>
      </c>
    </row>
    <row r="90" spans="1:18" x14ac:dyDescent="0.25">
      <c r="A90" s="1">
        <v>1005</v>
      </c>
      <c r="B90" s="1">
        <v>2006</v>
      </c>
      <c r="M90" s="3"/>
    </row>
    <row r="91" spans="1:18" x14ac:dyDescent="0.25">
      <c r="A91" s="1">
        <v>1005</v>
      </c>
      <c r="B91" s="1">
        <v>2007</v>
      </c>
      <c r="C91" s="2">
        <v>-8.0204330151900649E-4</v>
      </c>
      <c r="D91" s="2">
        <v>-1.8327668309211731E-2</v>
      </c>
      <c r="E91" s="2">
        <v>5.3462828509509563E-4</v>
      </c>
      <c r="F91" s="2">
        <v>6.7335367202758789E-4</v>
      </c>
      <c r="G91" s="2">
        <v>-1.7921729013323784E-2</v>
      </c>
      <c r="H91" s="2">
        <v>1.1976647190749645E-2</v>
      </c>
      <c r="I91" s="2">
        <v>2.9897689819335938E-2</v>
      </c>
      <c r="K91" s="1">
        <v>2006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</row>
    <row r="92" spans="1:18" x14ac:dyDescent="0.25">
      <c r="A92" s="1">
        <v>1005</v>
      </c>
      <c r="B92" s="1">
        <v>2008</v>
      </c>
      <c r="C92" s="2">
        <v>-1.2159437173977494E-3</v>
      </c>
      <c r="D92" s="2">
        <v>-1.8327668309211731E-2</v>
      </c>
      <c r="E92" s="2">
        <v>5.1401962991803885E-4</v>
      </c>
      <c r="F92" s="2">
        <v>1.0437369346618652E-3</v>
      </c>
      <c r="G92" s="2">
        <v>-1.7985856160521507E-2</v>
      </c>
      <c r="H92" s="2">
        <v>1.9237570464611053E-2</v>
      </c>
      <c r="I92" s="2">
        <v>3.722381591796875E-2</v>
      </c>
      <c r="K92" s="1">
        <v>2007</v>
      </c>
      <c r="L92" s="4">
        <f t="shared" ref="L92:L108" si="48">L91*EXP(C91)</f>
        <v>0.99919827824923813</v>
      </c>
      <c r="M92" s="4">
        <f t="shared" ref="M92:M108" si="49">M91*EXP(D91)</f>
        <v>0.9818392620333023</v>
      </c>
      <c r="N92" s="4">
        <f t="shared" ref="N92:N108" si="50">N91*EXP(E91)</f>
        <v>1.0005347712242687</v>
      </c>
      <c r="O92" s="4">
        <f t="shared" ref="O92:O108" si="51">O91*EXP(F91)</f>
        <v>1.0006735804255036</v>
      </c>
      <c r="P92" s="4">
        <f t="shared" ref="P92:P108" si="52">P91*EXP(G91)</f>
        <v>0.98223791007998662</v>
      </c>
      <c r="Q92" s="4">
        <f t="shared" ref="Q92:Q108" si="53">Q91*EXP(H91)</f>
        <v>1.0120486544109348</v>
      </c>
      <c r="R92" s="4">
        <f t="shared" ref="R92:R108" si="54">R91*EXP(I91)</f>
        <v>1.0303491133568741</v>
      </c>
    </row>
    <row r="93" spans="1:18" x14ac:dyDescent="0.25">
      <c r="A93" s="1">
        <v>1005</v>
      </c>
      <c r="B93" s="1">
        <v>2009</v>
      </c>
      <c r="C93" s="2">
        <v>-9.6781167667359114E-4</v>
      </c>
      <c r="D93" s="2">
        <v>-1.8327668309211731E-2</v>
      </c>
      <c r="E93" s="2">
        <v>5.0488283159211278E-4</v>
      </c>
      <c r="F93" s="2">
        <v>1.6152858734130859E-3</v>
      </c>
      <c r="G93" s="2">
        <v>-1.7175311222672462E-2</v>
      </c>
      <c r="H93" s="2">
        <v>1.5784986317157745E-2</v>
      </c>
      <c r="I93" s="2">
        <v>3.2960891723632813E-2</v>
      </c>
      <c r="K93" s="1">
        <v>2008</v>
      </c>
      <c r="L93" s="4">
        <f t="shared" si="48"/>
        <v>0.99798404774794625</v>
      </c>
      <c r="M93" s="4">
        <f t="shared" si="49"/>
        <v>0.96400833647009965</v>
      </c>
      <c r="N93" s="4">
        <f t="shared" si="50"/>
        <v>1.0010491979384817</v>
      </c>
      <c r="O93" s="4">
        <f t="shared" si="51"/>
        <v>1.001718565650906</v>
      </c>
      <c r="P93" s="4">
        <f t="shared" si="52"/>
        <v>0.96472944466752919</v>
      </c>
      <c r="Q93" s="4">
        <f t="shared" si="53"/>
        <v>1.0317064899614183</v>
      </c>
      <c r="R93" s="4">
        <f t="shared" si="54"/>
        <v>1.0694254116037409</v>
      </c>
    </row>
    <row r="94" spans="1:18" x14ac:dyDescent="0.25">
      <c r="A94" s="1">
        <v>1005</v>
      </c>
      <c r="B94" s="1">
        <v>2010</v>
      </c>
      <c r="C94" s="2">
        <v>-6.7002704599872231E-4</v>
      </c>
      <c r="D94" s="2">
        <v>-1.8327668309211731E-2</v>
      </c>
      <c r="E94" s="2">
        <v>3.4879834856837988E-4</v>
      </c>
      <c r="F94" s="2">
        <v>2.4937987327575684E-3</v>
      </c>
      <c r="G94" s="2">
        <v>-1.6155097633600235E-2</v>
      </c>
      <c r="H94" s="2">
        <v>1.1483808048069477E-2</v>
      </c>
      <c r="I94" s="2">
        <v>2.7638435363769531E-2</v>
      </c>
      <c r="K94" s="1">
        <v>2009</v>
      </c>
      <c r="L94" s="4">
        <f t="shared" si="48"/>
        <v>0.99701865436824821</v>
      </c>
      <c r="M94" s="4">
        <f t="shared" si="49"/>
        <v>0.94650123367375405</v>
      </c>
      <c r="N94" s="4">
        <f t="shared" si="50"/>
        <v>1.0015547381006353</v>
      </c>
      <c r="O94" s="4">
        <f t="shared" si="51"/>
        <v>1.0033379350192719</v>
      </c>
      <c r="P94" s="4">
        <f t="shared" si="52"/>
        <v>0.94830139845518868</v>
      </c>
      <c r="Q94" s="4">
        <f t="shared" si="53"/>
        <v>1.0481211747460646</v>
      </c>
      <c r="R94" s="4">
        <f t="shared" si="54"/>
        <v>1.1052619851049934</v>
      </c>
    </row>
    <row r="95" spans="1:18" x14ac:dyDescent="0.25">
      <c r="A95" s="1">
        <v>1005</v>
      </c>
      <c r="B95" s="1">
        <v>2011</v>
      </c>
      <c r="C95" s="2">
        <v>-8.8648847304284573E-4</v>
      </c>
      <c r="D95" s="2">
        <v>-1.8327668309211731E-2</v>
      </c>
      <c r="E95" s="2">
        <v>2.5722110876813531E-4</v>
      </c>
      <c r="F95" s="2">
        <v>3.8353800773620605E-3</v>
      </c>
      <c r="G95" s="2">
        <v>-1.5121555887162685E-2</v>
      </c>
      <c r="H95" s="2">
        <v>1.5421603806316853E-2</v>
      </c>
      <c r="I95" s="2">
        <v>3.0543327331542969E-2</v>
      </c>
      <c r="K95" s="1">
        <v>2010</v>
      </c>
      <c r="L95" s="4">
        <f t="shared" si="48"/>
        <v>0.99635084865338497</v>
      </c>
      <c r="M95" s="4">
        <f t="shared" si="49"/>
        <v>0.92931207278384886</v>
      </c>
      <c r="N95" s="4">
        <f t="shared" si="50"/>
        <v>1.0019041396710886</v>
      </c>
      <c r="O95" s="4">
        <f t="shared" si="51"/>
        <v>1.0058431803806542</v>
      </c>
      <c r="P95" s="4">
        <f t="shared" si="52"/>
        <v>0.93310458033044885</v>
      </c>
      <c r="Q95" s="4">
        <f t="shared" si="53"/>
        <v>1.0602269744275967</v>
      </c>
      <c r="R95" s="4">
        <f t="shared" si="54"/>
        <v>1.1362357586898435</v>
      </c>
    </row>
    <row r="96" spans="1:18" x14ac:dyDescent="0.25">
      <c r="A96" s="1">
        <v>1005</v>
      </c>
      <c r="B96" s="1">
        <v>2012</v>
      </c>
      <c r="C96" s="2">
        <v>-8.1450649304315448E-4</v>
      </c>
      <c r="D96" s="2">
        <v>-1.8327668309211731E-2</v>
      </c>
      <c r="E96" s="2">
        <v>2.2443674970418215E-4</v>
      </c>
      <c r="F96" s="2">
        <v>5.8646202087402344E-3</v>
      </c>
      <c r="G96" s="2">
        <v>-1.3053118251264095E-2</v>
      </c>
      <c r="H96" s="2">
        <v>1.3790122233331203E-2</v>
      </c>
      <c r="I96" s="2">
        <v>2.6843070983886719E-2</v>
      </c>
      <c r="K96" s="1">
        <v>2011</v>
      </c>
      <c r="L96" s="4">
        <f t="shared" si="48"/>
        <v>0.99546798649232915</v>
      </c>
      <c r="M96" s="4">
        <f t="shared" si="49"/>
        <v>0.91243507974073268</v>
      </c>
      <c r="N96" s="4">
        <f t="shared" si="50"/>
        <v>1.0021618837119572</v>
      </c>
      <c r="O96" s="4">
        <f t="shared" si="51"/>
        <v>1.0097083787899908</v>
      </c>
      <c r="P96" s="4">
        <f t="shared" si="52"/>
        <v>0.91910073408619164</v>
      </c>
      <c r="Q96" s="4">
        <f t="shared" si="53"/>
        <v>1.0767041000678086</v>
      </c>
      <c r="R96" s="4">
        <f t="shared" si="54"/>
        <v>1.1714756110185893</v>
      </c>
    </row>
    <row r="97" spans="1:18" x14ac:dyDescent="0.25">
      <c r="A97" s="1">
        <v>1005</v>
      </c>
      <c r="B97" s="1">
        <v>2013</v>
      </c>
      <c r="C97" s="2">
        <v>-7.3192117270082235E-4</v>
      </c>
      <c r="D97" s="2">
        <v>-1.8327668309211731E-2</v>
      </c>
      <c r="E97" s="2">
        <v>1.8797459779307246E-4</v>
      </c>
      <c r="F97" s="2">
        <v>8.8881254196166992E-3</v>
      </c>
      <c r="G97" s="2">
        <v>-9.9834892898797989E-3</v>
      </c>
      <c r="H97" s="2">
        <v>1.2106985785067081E-2</v>
      </c>
      <c r="I97" s="2">
        <v>2.2090911865234375E-2</v>
      </c>
      <c r="K97" s="1">
        <v>2012</v>
      </c>
      <c r="L97" s="4">
        <f t="shared" si="48"/>
        <v>0.99465750147117837</v>
      </c>
      <c r="M97" s="4">
        <f t="shared" si="49"/>
        <v>0.89586458534593827</v>
      </c>
      <c r="N97" s="4">
        <f t="shared" si="50"/>
        <v>1.0023868309100796</v>
      </c>
      <c r="O97" s="4">
        <f t="shared" si="51"/>
        <v>1.0156473327860807</v>
      </c>
      <c r="P97" s="4">
        <f t="shared" si="52"/>
        <v>0.90718156392387406</v>
      </c>
      <c r="Q97" s="4">
        <f t="shared" si="53"/>
        <v>1.091654830489067</v>
      </c>
      <c r="R97" s="4">
        <f t="shared" si="54"/>
        <v>1.2033474695307249</v>
      </c>
    </row>
    <row r="98" spans="1:18" x14ac:dyDescent="0.25">
      <c r="A98" s="1">
        <v>1005</v>
      </c>
      <c r="B98" s="1">
        <v>2014</v>
      </c>
      <c r="C98" s="2">
        <v>-7.4008386582136154E-4</v>
      </c>
      <c r="D98" s="2">
        <v>-1.8327668309211731E-2</v>
      </c>
      <c r="E98" s="2">
        <v>1.0330439545214176E-4</v>
      </c>
      <c r="F98" s="2">
        <v>1.3290643692016602E-2</v>
      </c>
      <c r="G98" s="2">
        <v>-5.6738043203949928E-3</v>
      </c>
      <c r="H98" s="2">
        <v>1.1989150196313858E-2</v>
      </c>
      <c r="I98" s="2">
        <v>1.7663002014160156E-2</v>
      </c>
      <c r="K98" s="1">
        <v>2013</v>
      </c>
      <c r="L98" s="4">
        <f t="shared" si="48"/>
        <v>0.99392975694456787</v>
      </c>
      <c r="M98" s="4">
        <f t="shared" si="49"/>
        <v>0.87959502335782636</v>
      </c>
      <c r="N98" s="4">
        <f t="shared" si="50"/>
        <v>1.0025752718819561</v>
      </c>
      <c r="O98" s="4">
        <f t="shared" si="51"/>
        <v>1.0247147702296411</v>
      </c>
      <c r="P98" s="4">
        <f t="shared" si="52"/>
        <v>0.89816978584169305</v>
      </c>
      <c r="Q98" s="4">
        <f t="shared" si="53"/>
        <v>1.1049518107583247</v>
      </c>
      <c r="R98" s="4">
        <f t="shared" si="54"/>
        <v>1.230226308370632</v>
      </c>
    </row>
    <row r="99" spans="1:18" x14ac:dyDescent="0.25">
      <c r="A99" s="1">
        <v>1005</v>
      </c>
      <c r="B99" s="1">
        <v>2015</v>
      </c>
      <c r="C99" s="2">
        <v>-9.5408479683101177E-4</v>
      </c>
      <c r="D99" s="2">
        <v>-1.8327668309211731E-2</v>
      </c>
      <c r="E99" s="2">
        <v>2.0642273011617362E-4</v>
      </c>
      <c r="F99" s="2">
        <v>1.9480049610137939E-2</v>
      </c>
      <c r="G99" s="2">
        <v>4.0471923421137035E-4</v>
      </c>
      <c r="H99" s="2">
        <v>1.5108348801732063E-2</v>
      </c>
      <c r="I99" s="2">
        <v>1.4702796936035156E-2</v>
      </c>
      <c r="K99" s="1">
        <v>2014</v>
      </c>
      <c r="L99" s="4">
        <f t="shared" si="48"/>
        <v>0.99319443770021054</v>
      </c>
      <c r="M99" s="4">
        <f t="shared" si="49"/>
        <v>0.8636209286218135</v>
      </c>
      <c r="N99" s="4">
        <f t="shared" si="50"/>
        <v>1.002678847664138</v>
      </c>
      <c r="O99" s="4">
        <f t="shared" si="51"/>
        <v>1.0384247948404148</v>
      </c>
      <c r="P99" s="4">
        <f t="shared" si="52"/>
        <v>0.89308817589285916</v>
      </c>
      <c r="Q99" s="4">
        <f t="shared" si="53"/>
        <v>1.1182789750277284</v>
      </c>
      <c r="R99" s="4">
        <f t="shared" si="54"/>
        <v>1.2521488370178409</v>
      </c>
    </row>
    <row r="100" spans="1:18" x14ac:dyDescent="0.25">
      <c r="A100" s="1">
        <v>1005</v>
      </c>
      <c r="B100" s="1">
        <v>2016</v>
      </c>
      <c r="C100" s="2">
        <v>-1.1705841170623899E-3</v>
      </c>
      <c r="D100" s="2">
        <v>-1.8327668309211731E-2</v>
      </c>
      <c r="E100" s="2">
        <v>2.836594358086586E-4</v>
      </c>
      <c r="F100" s="2">
        <v>2.7730047702789307E-2</v>
      </c>
      <c r="G100" s="2">
        <v>8.5154548287391663E-3</v>
      </c>
      <c r="H100" s="2">
        <v>1.8041081726551056E-2</v>
      </c>
      <c r="I100" s="2">
        <v>9.5262527465820313E-3</v>
      </c>
      <c r="K100" s="1">
        <v>2015</v>
      </c>
      <c r="L100" s="4">
        <f t="shared" si="48"/>
        <v>0.99224729788459953</v>
      </c>
      <c r="M100" s="4">
        <f t="shared" si="49"/>
        <v>0.8479369352345566</v>
      </c>
      <c r="N100" s="4">
        <f t="shared" si="50"/>
        <v>1.0028858447330176</v>
      </c>
      <c r="O100" s="4">
        <f t="shared" si="51"/>
        <v>1.0588516737184022</v>
      </c>
      <c r="P100" s="4">
        <f t="shared" si="52"/>
        <v>0.89344969900823423</v>
      </c>
      <c r="Q100" s="4">
        <f t="shared" si="53"/>
        <v>1.1353025994482955</v>
      </c>
      <c r="R100" s="4">
        <f t="shared" si="54"/>
        <v>1.2706949327472252</v>
      </c>
    </row>
    <row r="101" spans="1:18" x14ac:dyDescent="0.25">
      <c r="A101" s="1">
        <v>1005</v>
      </c>
      <c r="B101" s="1">
        <v>2017</v>
      </c>
      <c r="C101" s="2">
        <v>-1.2667056871578097E-3</v>
      </c>
      <c r="D101" s="2">
        <v>-1.8327668309211731E-2</v>
      </c>
      <c r="E101" s="2">
        <v>2.4714681785553694E-4</v>
      </c>
      <c r="F101" s="2">
        <v>3.7876158952713013E-2</v>
      </c>
      <c r="G101" s="2">
        <v>1.8528930842876434E-2</v>
      </c>
      <c r="H101" s="2">
        <v>1.8961962312459946E-2</v>
      </c>
      <c r="I101" s="2">
        <v>4.329681396484375E-4</v>
      </c>
      <c r="K101" s="1">
        <v>2016</v>
      </c>
      <c r="L101" s="4">
        <f t="shared" si="48"/>
        <v>0.99108646851426341</v>
      </c>
      <c r="M101" s="4">
        <f t="shared" si="49"/>
        <v>0.83253777474147705</v>
      </c>
      <c r="N101" s="4">
        <f t="shared" si="50"/>
        <v>1.0031703631171696</v>
      </c>
      <c r="O101" s="4">
        <f t="shared" si="51"/>
        <v>1.0886245753195847</v>
      </c>
      <c r="P101" s="4">
        <f t="shared" si="52"/>
        <v>0.90109031505202353</v>
      </c>
      <c r="Q101" s="4">
        <f t="shared" si="53"/>
        <v>1.1559705620484202</v>
      </c>
      <c r="R101" s="4">
        <f t="shared" si="54"/>
        <v>1.2828577348231813</v>
      </c>
    </row>
    <row r="102" spans="1:18" x14ac:dyDescent="0.25">
      <c r="A102" s="1">
        <v>1005</v>
      </c>
      <c r="B102" s="1">
        <v>2018</v>
      </c>
      <c r="C102" s="2">
        <v>-1.2289199512451887E-3</v>
      </c>
      <c r="D102" s="2">
        <v>-1.8327668309211731E-2</v>
      </c>
      <c r="E102" s="2">
        <v>2.3027363931760192E-4</v>
      </c>
      <c r="F102" s="2">
        <v>4.891592264175415E-2</v>
      </c>
      <c r="G102" s="2">
        <v>2.9589608311653137E-2</v>
      </c>
      <c r="H102" s="2">
        <v>1.7892202362418175E-2</v>
      </c>
      <c r="I102" s="2">
        <v>-1.1697769165039063E-2</v>
      </c>
      <c r="K102" s="1">
        <v>2017</v>
      </c>
      <c r="L102" s="4">
        <f t="shared" si="48"/>
        <v>0.98983184843308503</v>
      </c>
      <c r="M102" s="4">
        <f t="shared" si="49"/>
        <v>0.81741827436701953</v>
      </c>
      <c r="N102" s="4">
        <f t="shared" si="50"/>
        <v>1.0034183241203052</v>
      </c>
      <c r="O102" s="4">
        <f t="shared" si="51"/>
        <v>1.1306483179212272</v>
      </c>
      <c r="P102" s="4">
        <f t="shared" si="52"/>
        <v>0.91794219672649657</v>
      </c>
      <c r="Q102" s="4">
        <f t="shared" si="53"/>
        <v>1.1780991701612884</v>
      </c>
      <c r="R102" s="4">
        <f t="shared" si="54"/>
        <v>1.2834132916105769</v>
      </c>
    </row>
    <row r="103" spans="1:18" x14ac:dyDescent="0.25">
      <c r="A103" s="1">
        <v>1005</v>
      </c>
      <c r="B103" s="1">
        <v>2019</v>
      </c>
      <c r="C103" s="2">
        <v>-1.1211952660232782E-3</v>
      </c>
      <c r="D103" s="2">
        <v>-1.8327668309211731E-2</v>
      </c>
      <c r="E103" s="2">
        <v>2.1400333207566291E-4</v>
      </c>
      <c r="F103" s="2">
        <v>5.8797925710678101E-2</v>
      </c>
      <c r="G103" s="2">
        <v>3.9563067257404327E-2</v>
      </c>
      <c r="H103" s="2">
        <v>1.5925956889986992E-2</v>
      </c>
      <c r="I103" s="2">
        <v>-2.3636817932128906E-2</v>
      </c>
      <c r="K103" s="1">
        <v>2018</v>
      </c>
      <c r="L103" s="4">
        <f t="shared" si="48"/>
        <v>0.98861617146400593</v>
      </c>
      <c r="M103" s="4">
        <f t="shared" si="49"/>
        <v>0.80257335527704987</v>
      </c>
      <c r="N103" s="4">
        <f t="shared" si="50"/>
        <v>1.003649411515205</v>
      </c>
      <c r="O103" s="4">
        <f t="shared" si="51"/>
        <v>1.1873300412408836</v>
      </c>
      <c r="P103" s="4">
        <f t="shared" si="52"/>
        <v>0.94550958961435139</v>
      </c>
      <c r="Q103" s="4">
        <f t="shared" si="53"/>
        <v>1.1993676616044757</v>
      </c>
      <c r="R103" s="4">
        <f t="shared" si="54"/>
        <v>1.2684876875161646</v>
      </c>
    </row>
    <row r="104" spans="1:18" x14ac:dyDescent="0.25">
      <c r="A104" s="1">
        <v>1005</v>
      </c>
      <c r="B104" s="1">
        <v>2020</v>
      </c>
      <c r="C104" s="2">
        <v>-9.0993277262896299E-4</v>
      </c>
      <c r="D104" s="2">
        <v>-1.8327668309211731E-2</v>
      </c>
      <c r="E104" s="2">
        <v>1.6131991287693381E-4</v>
      </c>
      <c r="F104" s="2">
        <v>6.4873427152633667E-2</v>
      </c>
      <c r="G104" s="2">
        <v>4.5797146856784821E-2</v>
      </c>
      <c r="H104" s="2">
        <v>1.2719502672553062E-2</v>
      </c>
      <c r="I104" s="2">
        <v>-3.3078193664550781E-2</v>
      </c>
      <c r="K104" s="1">
        <v>2019</v>
      </c>
      <c r="L104" s="4">
        <f t="shared" si="48"/>
        <v>0.98750836084470783</v>
      </c>
      <c r="M104" s="4">
        <f t="shared" si="49"/>
        <v>0.78799803087280995</v>
      </c>
      <c r="N104" s="4">
        <f t="shared" si="50"/>
        <v>1.0038642188174245</v>
      </c>
      <c r="O104" s="4">
        <f t="shared" si="51"/>
        <v>1.2592358254392455</v>
      </c>
      <c r="P104" s="4">
        <f t="shared" si="52"/>
        <v>0.98366667788378392</v>
      </c>
      <c r="Q104" s="4">
        <f t="shared" si="53"/>
        <v>1.2186216514271797</v>
      </c>
      <c r="R104" s="4">
        <f t="shared" si="54"/>
        <v>1.2388562510074919</v>
      </c>
    </row>
    <row r="105" spans="1:18" x14ac:dyDescent="0.25">
      <c r="A105" s="1">
        <v>1005</v>
      </c>
      <c r="B105" s="1">
        <v>2021</v>
      </c>
      <c r="C105" s="2">
        <v>-9.407174657098949E-4</v>
      </c>
      <c r="D105" s="2">
        <v>-1.8327668309211731E-2</v>
      </c>
      <c r="E105" s="2">
        <v>1.3378831499721855E-4</v>
      </c>
      <c r="F105" s="2">
        <v>6.5147101879119873E-2</v>
      </c>
      <c r="G105" s="2">
        <v>4.6012505888938904E-2</v>
      </c>
      <c r="H105" s="2">
        <v>1.2972619384527206E-2</v>
      </c>
      <c r="I105" s="2">
        <v>-3.3039093017578125E-2</v>
      </c>
      <c r="K105" s="1">
        <v>2020</v>
      </c>
      <c r="L105" s="4">
        <f t="shared" si="48"/>
        <v>0.9866102033173858</v>
      </c>
      <c r="M105" s="4">
        <f t="shared" si="49"/>
        <v>0.7736874051158551</v>
      </c>
      <c r="N105" s="4">
        <f t="shared" si="50"/>
        <v>1.0040261751687853</v>
      </c>
      <c r="O105" s="4">
        <f t="shared" si="51"/>
        <v>1.3436347964999258</v>
      </c>
      <c r="P105" s="4">
        <f t="shared" si="52"/>
        <v>1.0297632954133857</v>
      </c>
      <c r="Q105" s="4">
        <f t="shared" si="53"/>
        <v>1.2342209098731778</v>
      </c>
      <c r="R105" s="4">
        <f t="shared" si="54"/>
        <v>1.198547470154623</v>
      </c>
    </row>
    <row r="106" spans="1:18" x14ac:dyDescent="0.25">
      <c r="A106" s="1">
        <v>1005</v>
      </c>
      <c r="B106" s="1">
        <v>2022</v>
      </c>
      <c r="C106" s="2">
        <v>-1.0816076537594199E-3</v>
      </c>
      <c r="D106" s="2">
        <v>-1.8327668309211731E-2</v>
      </c>
      <c r="E106" s="2">
        <v>1.1308446119073778E-4</v>
      </c>
      <c r="F106" s="2">
        <v>5.9522673487663269E-2</v>
      </c>
      <c r="G106" s="2">
        <v>4.0226481854915619E-2</v>
      </c>
      <c r="H106" s="2">
        <v>1.5019814483821392E-2</v>
      </c>
      <c r="I106" s="2">
        <v>-2.520751953125E-2</v>
      </c>
      <c r="K106" s="1">
        <v>2021</v>
      </c>
      <c r="L106" s="4">
        <f t="shared" si="48"/>
        <v>0.98568251828044884</v>
      </c>
      <c r="M106" s="4">
        <f t="shared" si="49"/>
        <v>0.7596366708834118</v>
      </c>
      <c r="N106" s="4">
        <f t="shared" si="50"/>
        <v>1.0041605111250647</v>
      </c>
      <c r="O106" s="4">
        <f t="shared" si="51"/>
        <v>1.4340829393414318</v>
      </c>
      <c r="P106" s="4">
        <f t="shared" si="52"/>
        <v>1.0782522803889945</v>
      </c>
      <c r="Q106" s="4">
        <f t="shared" si="53"/>
        <v>1.2503362913256753</v>
      </c>
      <c r="R106" s="4">
        <f t="shared" si="54"/>
        <v>1.1595955598967802</v>
      </c>
    </row>
    <row r="107" spans="1:18" x14ac:dyDescent="0.25">
      <c r="A107" s="1">
        <v>1005</v>
      </c>
      <c r="B107" s="1">
        <v>2023</v>
      </c>
      <c r="C107" s="2">
        <v>-1.4729566173627973E-3</v>
      </c>
      <c r="D107" s="2">
        <v>-1.8327668309211731E-2</v>
      </c>
      <c r="E107" s="2">
        <v>1.3921198842581362E-4</v>
      </c>
      <c r="F107" s="2">
        <v>4.9868136644363403E-2</v>
      </c>
      <c r="G107" s="2">
        <v>3.0206723138689995E-2</v>
      </c>
      <c r="H107" s="2">
        <v>2.0495770499110222E-2</v>
      </c>
      <c r="I107" s="2">
        <v>-9.7103118896484375E-3</v>
      </c>
      <c r="K107" s="1">
        <v>2022</v>
      </c>
      <c r="L107" s="4">
        <f t="shared" si="48"/>
        <v>0.98461697287941008</v>
      </c>
      <c r="M107" s="4">
        <f t="shared" si="49"/>
        <v>0.74584110835360362</v>
      </c>
      <c r="N107" s="4">
        <f t="shared" si="50"/>
        <v>1.0042740724963064</v>
      </c>
      <c r="O107" s="4">
        <f t="shared" si="51"/>
        <v>1.5220349946959777</v>
      </c>
      <c r="P107" s="4">
        <f t="shared" si="52"/>
        <v>1.1225107902654414</v>
      </c>
      <c r="Q107" s="4">
        <f t="shared" si="53"/>
        <v>1.269257853927908</v>
      </c>
      <c r="R107" s="4">
        <f t="shared" si="54"/>
        <v>1.1307303705261402</v>
      </c>
    </row>
    <row r="108" spans="1:18" x14ac:dyDescent="0.25">
      <c r="A108" s="1"/>
      <c r="B108" s="1"/>
      <c r="K108" s="1">
        <v>2023</v>
      </c>
      <c r="L108" s="4">
        <f t="shared" si="48"/>
        <v>0.98316774238248594</v>
      </c>
      <c r="M108" s="4">
        <f t="shared" si="49"/>
        <v>0.73229608342000241</v>
      </c>
      <c r="N108" s="4">
        <f t="shared" si="50"/>
        <v>1.0044138892187191</v>
      </c>
      <c r="O108" s="4">
        <f t="shared" si="51"/>
        <v>1.5998604207233362</v>
      </c>
      <c r="P108" s="4">
        <f t="shared" si="52"/>
        <v>1.1569354738543858</v>
      </c>
      <c r="Q108" s="4">
        <f t="shared" si="53"/>
        <v>1.295540695085635</v>
      </c>
      <c r="R108" s="4">
        <f t="shared" si="54"/>
        <v>1.1198037622083972</v>
      </c>
    </row>
    <row r="109" spans="1:18" x14ac:dyDescent="0.25">
      <c r="B109" s="1" t="s">
        <v>10</v>
      </c>
      <c r="C109" s="2">
        <f>AVERAGE(C91:C107)</f>
        <v>-9.9856059258694166E-4</v>
      </c>
      <c r="D109" s="2">
        <f t="shared" ref="D109:I109" si="55">AVERAGE(D91:D107)</f>
        <v>-1.8327668309211731E-2</v>
      </c>
      <c r="E109" s="2">
        <f t="shared" si="55"/>
        <v>2.5906921056208801E-4</v>
      </c>
      <c r="F109" s="2">
        <f t="shared" si="55"/>
        <v>2.7642140493673438E-2</v>
      </c>
      <c r="G109" s="2">
        <f t="shared" si="55"/>
        <v>8.5749809667878957E-3</v>
      </c>
      <c r="H109" s="2">
        <f t="shared" si="55"/>
        <v>1.5231066657339825E-2</v>
      </c>
      <c r="I109" s="2">
        <f t="shared" si="55"/>
        <v>6.656085743623621E-3</v>
      </c>
      <c r="K109" s="2" t="s">
        <v>11</v>
      </c>
      <c r="L109" s="4">
        <f>AVERAGE(L91:L108)</f>
        <v>0.99206494975708304</v>
      </c>
      <c r="M109" s="4">
        <f>AVERAGE(M91:M108)</f>
        <v>0.85961678668295016</v>
      </c>
      <c r="N109" s="4">
        <f t="shared" ref="N109:R109" si="56">AVERAGE(N91:N108)</f>
        <v>1.0027060273008113</v>
      </c>
      <c r="O109" s="4">
        <f t="shared" si="56"/>
        <v>1.1513540068345822</v>
      </c>
      <c r="P109" s="4">
        <f t="shared" si="56"/>
        <v>0.97083521730471511</v>
      </c>
      <c r="Q109" s="4">
        <f t="shared" si="56"/>
        <v>1.1378005780439442</v>
      </c>
      <c r="R109" s="4">
        <f t="shared" si="56"/>
        <v>1.17508097528799</v>
      </c>
    </row>
    <row r="110" spans="1:18" x14ac:dyDescent="0.25">
      <c r="B110" s="1"/>
      <c r="C110" s="15">
        <f t="shared" ref="C110:I110" si="57">C109-L110</f>
        <v>8.8904578143811364E-18</v>
      </c>
      <c r="D110" s="15">
        <f t="shared" si="57"/>
        <v>5.5511151231257827E-17</v>
      </c>
      <c r="E110" s="15">
        <f t="shared" si="57"/>
        <v>-2.200930410145574E-17</v>
      </c>
      <c r="F110" s="15">
        <f t="shared" si="57"/>
        <v>0</v>
      </c>
      <c r="G110" s="15">
        <f t="shared" si="57"/>
        <v>-1.3877787807814457E-17</v>
      </c>
      <c r="H110" s="15">
        <f t="shared" si="57"/>
        <v>-1.3877787807814457E-17</v>
      </c>
      <c r="I110" s="15">
        <f t="shared" si="57"/>
        <v>9.540979117872439E-18</v>
      </c>
      <c r="K110" s="2" t="s">
        <v>12</v>
      </c>
      <c r="L110" s="2">
        <f>LN(L108/L91)/17</f>
        <v>-9.9856059258695055E-4</v>
      </c>
      <c r="M110" s="2">
        <f>LN(M108/M91)/17</f>
        <v>-1.8327668309211786E-2</v>
      </c>
      <c r="N110" s="2">
        <f t="shared" ref="N110:Q110" si="58">LN(N108/N91)/17</f>
        <v>2.5906921056211002E-4</v>
      </c>
      <c r="O110" s="2">
        <f t="shared" si="58"/>
        <v>2.7642140493673417E-2</v>
      </c>
      <c r="P110" s="2">
        <f t="shared" si="58"/>
        <v>8.5749809667879096E-3</v>
      </c>
      <c r="Q110" s="2">
        <f t="shared" si="58"/>
        <v>1.5231066657339839E-2</v>
      </c>
      <c r="R110" s="2">
        <f>LN(R108/R91)/17</f>
        <v>6.6560857436236114E-3</v>
      </c>
    </row>
    <row r="111" spans="1:18" x14ac:dyDescent="0.25">
      <c r="A111" s="1"/>
      <c r="B111" s="1"/>
      <c r="K111" s="2" t="s">
        <v>13</v>
      </c>
      <c r="L111" s="2">
        <f>LN(L108/L109)</f>
        <v>-9.0088297788615233E-3</v>
      </c>
      <c r="M111" s="2">
        <f>LN(M108/M109)</f>
        <v>-0.16030177533393439</v>
      </c>
      <c r="N111" s="2">
        <f t="shared" ref="N111:R111" si="59">LN(N108/N109)</f>
        <v>1.7018039789600016E-3</v>
      </c>
      <c r="O111" s="2">
        <f t="shared" si="59"/>
        <v>0.32897774135838448</v>
      </c>
      <c r="P111" s="2">
        <f t="shared" si="59"/>
        <v>0.17537320564218778</v>
      </c>
      <c r="Q111" s="2">
        <f t="shared" si="59"/>
        <v>0.12983105180398352</v>
      </c>
      <c r="R111" s="2">
        <f t="shared" si="59"/>
        <v>-4.8183602718696796E-2</v>
      </c>
    </row>
    <row r="112" spans="1:18" x14ac:dyDescent="0.25">
      <c r="A112" s="1">
        <v>1006</v>
      </c>
      <c r="B112" s="1">
        <v>2006</v>
      </c>
      <c r="M112" s="3"/>
    </row>
    <row r="113" spans="1:18" x14ac:dyDescent="0.25">
      <c r="A113" s="1">
        <v>1006</v>
      </c>
      <c r="B113" s="1">
        <v>2007</v>
      </c>
      <c r="C113" s="2">
        <v>-1.2931113597005606E-3</v>
      </c>
      <c r="D113" s="2">
        <v>-1.8327668309211731E-2</v>
      </c>
      <c r="E113" s="2">
        <v>1.358028850518167E-3</v>
      </c>
      <c r="F113" s="2">
        <v>4.9585103988647461E-4</v>
      </c>
      <c r="G113" s="2">
        <v>-1.7766900360584259E-2</v>
      </c>
      <c r="H113" s="2">
        <v>1.3838715851306915E-2</v>
      </c>
      <c r="I113" s="2">
        <v>3.1605720520019531E-2</v>
      </c>
      <c r="K113" s="1">
        <v>2006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</row>
    <row r="114" spans="1:18" x14ac:dyDescent="0.25">
      <c r="A114" s="1">
        <v>1006</v>
      </c>
      <c r="B114" s="1">
        <v>2008</v>
      </c>
      <c r="C114" s="2">
        <v>-2.2404319606721401E-3</v>
      </c>
      <c r="D114" s="2">
        <v>-1.8327668309211731E-2</v>
      </c>
      <c r="E114" s="2">
        <v>1.9685900770127773E-3</v>
      </c>
      <c r="F114" s="2">
        <v>8.1247091293334961E-4</v>
      </c>
      <c r="G114" s="2">
        <v>-1.7787039279937744E-2</v>
      </c>
      <c r="H114" s="2">
        <v>2.4729538708925247E-2</v>
      </c>
      <c r="I114" s="2">
        <v>4.2516708374023438E-2</v>
      </c>
      <c r="K114" s="1">
        <v>2007</v>
      </c>
      <c r="L114" s="4">
        <f t="shared" ref="L114:L130" si="60">L113*EXP(C113)</f>
        <v>0.99870772434853361</v>
      </c>
      <c r="M114" s="4">
        <f t="shared" ref="M114:M130" si="61">M113*EXP(D113)</f>
        <v>0.9818392620333023</v>
      </c>
      <c r="N114" s="4">
        <f t="shared" ref="N114:N130" si="62">N113*EXP(E113)</f>
        <v>1.0013589513892618</v>
      </c>
      <c r="O114" s="4">
        <f t="shared" ref="O114:O130" si="63">O113*EXP(F113)</f>
        <v>1.0004959739943349</v>
      </c>
      <c r="P114" s="4">
        <f t="shared" ref="P114:P130" si="64">P113*EXP(G113)</f>
        <v>0.98239000042594182</v>
      </c>
      <c r="Q114" s="4">
        <f t="shared" ref="Q114:Q130" si="65">Q113*EXP(H113)</f>
        <v>1.0139349141207994</v>
      </c>
      <c r="R114" s="4">
        <f t="shared" ref="R114:R130" si="66">R113*EXP(I113)</f>
        <v>1.0321104850851892</v>
      </c>
    </row>
    <row r="115" spans="1:18" x14ac:dyDescent="0.25">
      <c r="A115" s="1">
        <v>1006</v>
      </c>
      <c r="B115" s="1">
        <v>2009</v>
      </c>
      <c r="C115" s="2">
        <v>-5.4292118875309825E-4</v>
      </c>
      <c r="D115" s="2">
        <v>-1.8327668309211731E-2</v>
      </c>
      <c r="E115" s="2">
        <v>2.1066735498607159E-3</v>
      </c>
      <c r="F115" s="2">
        <v>1.3293623924255371E-3</v>
      </c>
      <c r="G115" s="2">
        <v>-1.5434553846716881E-2</v>
      </c>
      <c r="H115" s="2">
        <v>6.1091044917702675E-3</v>
      </c>
      <c r="I115" s="2">
        <v>2.1543502807617188E-2</v>
      </c>
      <c r="K115" s="1">
        <v>2008</v>
      </c>
      <c r="L115" s="4">
        <f t="shared" si="60"/>
        <v>0.99647269229705548</v>
      </c>
      <c r="M115" s="4">
        <f t="shared" si="61"/>
        <v>0.96400833647009965</v>
      </c>
      <c r="N115" s="4">
        <f t="shared" si="62"/>
        <v>1.0033321582649939</v>
      </c>
      <c r="O115" s="4">
        <f t="shared" si="63"/>
        <v>1.0013091781793519</v>
      </c>
      <c r="P115" s="4">
        <f t="shared" si="64"/>
        <v>0.96507067726063622</v>
      </c>
      <c r="Q115" s="4">
        <f t="shared" si="65"/>
        <v>1.0393216643802452</v>
      </c>
      <c r="R115" s="4">
        <f t="shared" si="66"/>
        <v>1.0769386458328833</v>
      </c>
    </row>
    <row r="116" spans="1:18" x14ac:dyDescent="0.25">
      <c r="A116" s="1">
        <v>1006</v>
      </c>
      <c r="B116" s="1">
        <v>2010</v>
      </c>
      <c r="C116" s="2">
        <v>-1.648158417083323E-3</v>
      </c>
      <c r="D116" s="2">
        <v>-1.8327668309211731E-2</v>
      </c>
      <c r="E116" s="2">
        <v>9.3910278519615531E-4</v>
      </c>
      <c r="F116" s="2">
        <v>2.1701455116271973E-3</v>
      </c>
      <c r="G116" s="2">
        <v>-1.6866577789187431E-2</v>
      </c>
      <c r="H116" s="2">
        <v>1.8641972914338112E-2</v>
      </c>
      <c r="I116" s="2">
        <v>3.5508155822753906E-2</v>
      </c>
      <c r="K116" s="1">
        <v>2009</v>
      </c>
      <c r="L116" s="4">
        <f t="shared" si="60"/>
        <v>0.99593183299366694</v>
      </c>
      <c r="M116" s="4">
        <f t="shared" si="61"/>
        <v>0.94650123367375405</v>
      </c>
      <c r="N116" s="4">
        <f t="shared" si="62"/>
        <v>1.005448079579718</v>
      </c>
      <c r="O116" s="4">
        <f t="shared" si="63"/>
        <v>1.0026411660951775</v>
      </c>
      <c r="P116" s="4">
        <f t="shared" si="64"/>
        <v>0.95028960498898463</v>
      </c>
      <c r="Q116" s="4">
        <f t="shared" si="65"/>
        <v>1.0456904229267854</v>
      </c>
      <c r="R116" s="4">
        <f t="shared" si="66"/>
        <v>1.1003913967030008</v>
      </c>
    </row>
    <row r="117" spans="1:18" x14ac:dyDescent="0.25">
      <c r="A117" s="1">
        <v>1006</v>
      </c>
      <c r="B117" s="1">
        <v>2011</v>
      </c>
      <c r="C117" s="2">
        <v>-1.4965378795750439E-4</v>
      </c>
      <c r="D117" s="2">
        <v>-1.8327668309211731E-2</v>
      </c>
      <c r="E117" s="2">
        <v>7.4404949555173516E-4</v>
      </c>
      <c r="F117" s="2">
        <v>3.5295486450195313E-3</v>
      </c>
      <c r="G117" s="2">
        <v>-1.4203723520040512E-2</v>
      </c>
      <c r="H117" s="2">
        <v>1.7066634027287364E-3</v>
      </c>
      <c r="I117" s="2">
        <v>1.5910148620605469E-2</v>
      </c>
      <c r="K117" s="1">
        <v>2010</v>
      </c>
      <c r="L117" s="4">
        <f t="shared" si="60"/>
        <v>0.99429173150508177</v>
      </c>
      <c r="M117" s="4">
        <f t="shared" si="61"/>
        <v>0.92931207278384886</v>
      </c>
      <c r="N117" s="4">
        <f t="shared" si="62"/>
        <v>1.0063927421698302</v>
      </c>
      <c r="O117" s="4">
        <f t="shared" si="63"/>
        <v>1.0048194060154707</v>
      </c>
      <c r="P117" s="4">
        <f t="shared" si="64"/>
        <v>0.93439588456736833</v>
      </c>
      <c r="Q117" s="4">
        <f t="shared" si="65"/>
        <v>1.0653669906538037</v>
      </c>
      <c r="R117" s="4">
        <f t="shared" si="66"/>
        <v>1.1401662527561505</v>
      </c>
    </row>
    <row r="118" spans="1:18" x14ac:dyDescent="0.25">
      <c r="A118" s="1">
        <v>1006</v>
      </c>
      <c r="B118" s="1">
        <v>2012</v>
      </c>
      <c r="C118" s="2">
        <v>-4.8867735313251615E-4</v>
      </c>
      <c r="D118" s="2">
        <v>-1.8327668309211731E-2</v>
      </c>
      <c r="E118" s="2">
        <v>5.3902721265330911E-4</v>
      </c>
      <c r="F118" s="2">
        <v>5.7054758071899414E-3</v>
      </c>
      <c r="G118" s="2">
        <v>-1.2571842409670353E-2</v>
      </c>
      <c r="H118" s="2">
        <v>5.4811774753034115E-3</v>
      </c>
      <c r="I118" s="2">
        <v>1.8054008483886719E-2</v>
      </c>
      <c r="K118" s="1">
        <v>2011</v>
      </c>
      <c r="L118" s="4">
        <f t="shared" si="60"/>
        <v>0.99414294311477802</v>
      </c>
      <c r="M118" s="4">
        <f t="shared" si="61"/>
        <v>0.91243507974073268</v>
      </c>
      <c r="N118" s="4">
        <f t="shared" si="62"/>
        <v>1.0071418268254402</v>
      </c>
      <c r="O118" s="4">
        <f t="shared" si="63"/>
        <v>1.0083722312348422</v>
      </c>
      <c r="P118" s="4">
        <f t="shared" si="64"/>
        <v>0.92121779429135464</v>
      </c>
      <c r="Q118" s="4">
        <f t="shared" si="65"/>
        <v>1.0671867659374619</v>
      </c>
      <c r="R118" s="4">
        <f t="shared" si="66"/>
        <v>1.1584515424120667</v>
      </c>
    </row>
    <row r="119" spans="1:18" x14ac:dyDescent="0.25">
      <c r="A119" s="1">
        <v>1006</v>
      </c>
      <c r="B119" s="1">
        <v>2013</v>
      </c>
      <c r="C119" s="2">
        <v>1.1400905204936862E-3</v>
      </c>
      <c r="D119" s="2">
        <v>-1.8327668309211731E-2</v>
      </c>
      <c r="E119" s="2">
        <v>9.5212942687794566E-4</v>
      </c>
      <c r="F119" s="2">
        <v>9.132683277130127E-3</v>
      </c>
      <c r="G119" s="2">
        <v>-7.1027651429176331E-3</v>
      </c>
      <c r="H119" s="2">
        <v>-1.2638812884688377E-2</v>
      </c>
      <c r="I119" s="2">
        <v>-5.5370330810546875E-3</v>
      </c>
      <c r="K119" s="1">
        <v>2012</v>
      </c>
      <c r="L119" s="4">
        <f t="shared" si="60"/>
        <v>0.99365724665679667</v>
      </c>
      <c r="M119" s="4">
        <f t="shared" si="61"/>
        <v>0.89586458534593827</v>
      </c>
      <c r="N119" s="4">
        <f t="shared" si="62"/>
        <v>1.0076848500160909</v>
      </c>
      <c r="O119" s="4">
        <f t="shared" si="63"/>
        <v>1.0141419183584963</v>
      </c>
      <c r="P119" s="4">
        <f t="shared" si="64"/>
        <v>0.90970888503597058</v>
      </c>
      <c r="Q119" s="4">
        <f t="shared" si="65"/>
        <v>1.0730522662400188</v>
      </c>
      <c r="R119" s="4">
        <f t="shared" si="66"/>
        <v>1.1795561747459722</v>
      </c>
    </row>
    <row r="120" spans="1:18" x14ac:dyDescent="0.25">
      <c r="A120" s="1">
        <v>1006</v>
      </c>
      <c r="B120" s="1">
        <v>2014</v>
      </c>
      <c r="C120" s="2">
        <v>-4.1149658500216901E-4</v>
      </c>
      <c r="D120" s="2">
        <v>-1.8327668309211731E-2</v>
      </c>
      <c r="E120" s="2">
        <v>4.1816168231889606E-4</v>
      </c>
      <c r="F120" s="2">
        <v>1.4390945434570313E-2</v>
      </c>
      <c r="G120" s="2">
        <v>-3.9300578646361828E-3</v>
      </c>
      <c r="H120" s="2">
        <v>4.5067006722092628E-3</v>
      </c>
      <c r="I120" s="2">
        <v>8.4371566772460938E-3</v>
      </c>
      <c r="K120" s="1">
        <v>2013</v>
      </c>
      <c r="L120" s="4">
        <f t="shared" si="60"/>
        <v>0.99479075189083799</v>
      </c>
      <c r="M120" s="4">
        <f t="shared" si="61"/>
        <v>0.87959502335782636</v>
      </c>
      <c r="N120" s="4">
        <f t="shared" si="62"/>
        <v>1.008644753318384</v>
      </c>
      <c r="O120" s="4">
        <f t="shared" si="63"/>
        <v>1.0234461770517269</v>
      </c>
      <c r="P120" s="4">
        <f t="shared" si="64"/>
        <v>0.90327032932003792</v>
      </c>
      <c r="Q120" s="4">
        <f t="shared" si="65"/>
        <v>1.0595755039670802</v>
      </c>
      <c r="R120" s="4">
        <f t="shared" si="66"/>
        <v>1.1730429817086103</v>
      </c>
    </row>
    <row r="121" spans="1:18" x14ac:dyDescent="0.25">
      <c r="A121" s="1">
        <v>1006</v>
      </c>
      <c r="B121" s="1">
        <v>2015</v>
      </c>
      <c r="C121" s="2">
        <v>-6.1796512454748154E-4</v>
      </c>
      <c r="D121" s="2">
        <v>-1.8327668309211731E-2</v>
      </c>
      <c r="E121" s="2">
        <v>4.6267028665170074E-4</v>
      </c>
      <c r="F121" s="2">
        <v>2.2125363349914551E-2</v>
      </c>
      <c r="G121" s="2">
        <v>3.6424002610146999E-3</v>
      </c>
      <c r="H121" s="2">
        <v>6.6749998368322849E-3</v>
      </c>
      <c r="I121" s="2">
        <v>3.032684326171875E-3</v>
      </c>
      <c r="K121" s="1">
        <v>2014</v>
      </c>
      <c r="L121" s="4">
        <f t="shared" si="60"/>
        <v>0.99438148310577201</v>
      </c>
      <c r="M121" s="4">
        <f t="shared" si="61"/>
        <v>0.8636209286218135</v>
      </c>
      <c r="N121" s="4">
        <f t="shared" si="62"/>
        <v>1.0090666181029904</v>
      </c>
      <c r="O121" s="4">
        <f t="shared" si="63"/>
        <v>1.0382810228460988</v>
      </c>
      <c r="P121" s="4">
        <f t="shared" si="64"/>
        <v>0.89972739119448353</v>
      </c>
      <c r="Q121" s="4">
        <f t="shared" si="65"/>
        <v>1.0643614699607609</v>
      </c>
      <c r="R121" s="4">
        <f t="shared" si="66"/>
        <v>1.1829819986966883</v>
      </c>
    </row>
    <row r="122" spans="1:18" x14ac:dyDescent="0.25">
      <c r="A122" s="1">
        <v>1006</v>
      </c>
      <c r="B122" s="1">
        <v>2016</v>
      </c>
      <c r="C122" s="2">
        <v>-9.7696145530790091E-5</v>
      </c>
      <c r="D122" s="2">
        <v>-1.8327668309211731E-2</v>
      </c>
      <c r="E122" s="2">
        <v>3.2118600211106241E-4</v>
      </c>
      <c r="F122" s="2">
        <v>3.2761693000793457E-2</v>
      </c>
      <c r="G122" s="2">
        <v>1.4657514169812202E-2</v>
      </c>
      <c r="H122" s="2">
        <v>1.0416146833449602E-3</v>
      </c>
      <c r="I122" s="2">
        <v>-1.3616561889648438E-2</v>
      </c>
      <c r="K122" s="1">
        <v>2015</v>
      </c>
      <c r="L122" s="4">
        <f t="shared" si="60"/>
        <v>0.99376717985725782</v>
      </c>
      <c r="M122" s="4">
        <f t="shared" si="61"/>
        <v>0.8479369352345566</v>
      </c>
      <c r="N122" s="4">
        <f t="shared" si="62"/>
        <v>1.0095335912634116</v>
      </c>
      <c r="O122" s="4">
        <f t="shared" si="63"/>
        <v>1.0615093881699245</v>
      </c>
      <c r="P122" s="4">
        <f t="shared" si="64"/>
        <v>0.9030105341095086</v>
      </c>
      <c r="Q122" s="4">
        <f t="shared" si="65"/>
        <v>1.0714898470897454</v>
      </c>
      <c r="R122" s="4">
        <f t="shared" si="66"/>
        <v>1.1865750552115371</v>
      </c>
    </row>
    <row r="123" spans="1:18" x14ac:dyDescent="0.25">
      <c r="A123" s="1">
        <v>1006</v>
      </c>
      <c r="B123" s="1">
        <v>2017</v>
      </c>
      <c r="C123" s="2">
        <v>-2.002148685278371E-4</v>
      </c>
      <c r="D123" s="2">
        <v>-1.8327668309211731E-2</v>
      </c>
      <c r="E123" s="2">
        <v>2.0996929379180074E-4</v>
      </c>
      <c r="F123" s="2">
        <v>4.5906752347946167E-2</v>
      </c>
      <c r="G123" s="2">
        <v>2.7588838711380959E-2</v>
      </c>
      <c r="H123" s="2">
        <v>2.1133704576641321E-3</v>
      </c>
      <c r="I123" s="2">
        <v>-2.5475502014160156E-2</v>
      </c>
      <c r="K123" s="1">
        <v>2016</v>
      </c>
      <c r="L123" s="4">
        <f t="shared" si="60"/>
        <v>0.99367009737660006</v>
      </c>
      <c r="M123" s="4">
        <f t="shared" si="61"/>
        <v>0.83253777474147705</v>
      </c>
      <c r="N123" s="4">
        <f t="shared" si="62"/>
        <v>1.0098578913991305</v>
      </c>
      <c r="O123" s="4">
        <f t="shared" si="63"/>
        <v>1.0968621794702014</v>
      </c>
      <c r="P123" s="4">
        <f t="shared" si="64"/>
        <v>0.9163439021100066</v>
      </c>
      <c r="Q123" s="4">
        <f t="shared" si="65"/>
        <v>1.0726065081118266</v>
      </c>
      <c r="R123" s="4">
        <f t="shared" si="66"/>
        <v>1.1705274868380555</v>
      </c>
    </row>
    <row r="124" spans="1:18" x14ac:dyDescent="0.25">
      <c r="A124" s="1">
        <v>1006</v>
      </c>
      <c r="B124" s="1">
        <v>2018</v>
      </c>
      <c r="C124" s="2">
        <v>8.1054233305621892E-5</v>
      </c>
      <c r="D124" s="2">
        <v>-1.8327668309211731E-2</v>
      </c>
      <c r="E124" s="2">
        <v>-6.3362607033923268E-4</v>
      </c>
      <c r="F124" s="2">
        <v>5.958932638168335E-2</v>
      </c>
      <c r="G124" s="2">
        <v>4.0709085762500763E-2</v>
      </c>
      <c r="H124" s="2">
        <v>-8.49453906994313E-4</v>
      </c>
      <c r="I124" s="2">
        <v>-4.1558265686035156E-2</v>
      </c>
      <c r="K124" s="1">
        <v>2017</v>
      </c>
      <c r="L124" s="4">
        <f t="shared" si="60"/>
        <v>0.99347116976349126</v>
      </c>
      <c r="M124" s="4">
        <f t="shared" si="61"/>
        <v>0.81741827436701953</v>
      </c>
      <c r="N124" s="4">
        <f t="shared" si="62"/>
        <v>1.0100699528098309</v>
      </c>
      <c r="O124" s="4">
        <f t="shared" si="63"/>
        <v>1.1483892308774313</v>
      </c>
      <c r="P124" s="4">
        <f t="shared" si="64"/>
        <v>0.94197673037631402</v>
      </c>
      <c r="Q124" s="4">
        <f t="shared" si="65"/>
        <v>1.0748757200168813</v>
      </c>
      <c r="R124" s="4">
        <f t="shared" si="66"/>
        <v>1.1410843432899387</v>
      </c>
    </row>
    <row r="125" spans="1:18" x14ac:dyDescent="0.25">
      <c r="A125" s="1">
        <v>1006</v>
      </c>
      <c r="B125" s="1">
        <v>2019</v>
      </c>
      <c r="C125" s="2">
        <v>-2.2810918744653463E-4</v>
      </c>
      <c r="D125" s="2">
        <v>-1.8327668309211731E-2</v>
      </c>
      <c r="E125" s="2">
        <v>2.0594533998519182E-4</v>
      </c>
      <c r="F125" s="2">
        <v>7.0115387439727783E-2</v>
      </c>
      <c r="G125" s="2">
        <v>5.1765553653240204E-2</v>
      </c>
      <c r="H125" s="2">
        <v>2.3732995614409447E-3</v>
      </c>
      <c r="I125" s="2">
        <v>-4.93927001953125E-2</v>
      </c>
      <c r="K125" s="1">
        <v>2018</v>
      </c>
      <c r="L125" s="4">
        <f t="shared" si="60"/>
        <v>0.99355169807100374</v>
      </c>
      <c r="M125" s="4">
        <f t="shared" si="61"/>
        <v>0.80257335527704987</v>
      </c>
      <c r="N125" s="4">
        <f t="shared" si="62"/>
        <v>1.0094301488744968</v>
      </c>
      <c r="O125" s="4">
        <f t="shared" si="63"/>
        <v>1.2189009817286207</v>
      </c>
      <c r="P125" s="4">
        <f t="shared" si="64"/>
        <v>0.98111497808121861</v>
      </c>
      <c r="Q125" s="4">
        <f t="shared" si="65"/>
        <v>1.0739630503272761</v>
      </c>
      <c r="R125" s="4">
        <f t="shared" si="66"/>
        <v>1.0946347248024462</v>
      </c>
    </row>
    <row r="126" spans="1:18" x14ac:dyDescent="0.25">
      <c r="A126" s="1">
        <v>1006</v>
      </c>
      <c r="B126" s="1">
        <v>2020</v>
      </c>
      <c r="C126" s="2">
        <v>-3.3583547337912023E-4</v>
      </c>
      <c r="D126" s="2">
        <v>-1.8327668309211731E-2</v>
      </c>
      <c r="E126" s="2">
        <v>9.9788128864020109E-5</v>
      </c>
      <c r="F126" s="2">
        <v>7.3568761348724365E-2</v>
      </c>
      <c r="G126" s="2">
        <v>5.5005047470331192E-2</v>
      </c>
      <c r="H126" s="2">
        <v>3.4697302617132664E-3</v>
      </c>
      <c r="I126" s="2">
        <v>-5.1534652709960938E-2</v>
      </c>
      <c r="K126" s="1">
        <v>2019</v>
      </c>
      <c r="L126" s="4">
        <f t="shared" si="60"/>
        <v>0.9933250856476411</v>
      </c>
      <c r="M126" s="4">
        <f t="shared" si="61"/>
        <v>0.78799803087280995</v>
      </c>
      <c r="N126" s="4">
        <f t="shared" si="62"/>
        <v>1.0096380577178918</v>
      </c>
      <c r="O126" s="4">
        <f t="shared" si="63"/>
        <v>1.3074321275851502</v>
      </c>
      <c r="P126" s="4">
        <f t="shared" si="64"/>
        <v>1.0332404506800048</v>
      </c>
      <c r="Q126" s="4">
        <f t="shared" si="65"/>
        <v>1.0765149133335072</v>
      </c>
      <c r="R126" s="4">
        <f t="shared" si="66"/>
        <v>1.0418813015324324</v>
      </c>
    </row>
    <row r="127" spans="1:18" x14ac:dyDescent="0.25">
      <c r="A127" s="1">
        <v>1006</v>
      </c>
      <c r="B127" s="1">
        <v>2021</v>
      </c>
      <c r="C127" s="2">
        <v>-4.6570738777518272E-4</v>
      </c>
      <c r="D127" s="2">
        <v>-1.8327668309211731E-2</v>
      </c>
      <c r="E127" s="2">
        <v>1.238539261976257E-4</v>
      </c>
      <c r="F127" s="2">
        <v>6.846994161605835E-2</v>
      </c>
      <c r="G127" s="2">
        <v>4.9800418317317963E-2</v>
      </c>
      <c r="H127" s="2">
        <v>4.7759218141436577E-3</v>
      </c>
      <c r="I127" s="2">
        <v>-4.5023918151855469E-2</v>
      </c>
      <c r="K127" s="1">
        <v>2020</v>
      </c>
      <c r="L127" s="4">
        <f t="shared" si="60"/>
        <v>0.9929915478573289</v>
      </c>
      <c r="M127" s="4">
        <f t="shared" si="61"/>
        <v>0.7736874051158551</v>
      </c>
      <c r="N127" s="4">
        <f t="shared" si="62"/>
        <v>1.0097388126374902</v>
      </c>
      <c r="O127" s="4">
        <f t="shared" si="63"/>
        <v>1.4072448234791985</v>
      </c>
      <c r="P127" s="4">
        <f t="shared" si="64"/>
        <v>1.0916660110069329</v>
      </c>
      <c r="Q127" s="4">
        <f t="shared" si="65"/>
        <v>1.080256617303361</v>
      </c>
      <c r="R127" s="4">
        <f t="shared" si="66"/>
        <v>0.98954837189601086</v>
      </c>
    </row>
    <row r="128" spans="1:18" x14ac:dyDescent="0.25">
      <c r="A128" s="1">
        <v>1006</v>
      </c>
      <c r="B128" s="1">
        <v>2022</v>
      </c>
      <c r="C128" s="2">
        <v>-3.4153205342590809E-4</v>
      </c>
      <c r="D128" s="2">
        <v>-1.8327668309211731E-2</v>
      </c>
      <c r="E128" s="2">
        <v>2.1238654153421521E-4</v>
      </c>
      <c r="F128" s="2">
        <v>5.6970119476318359E-2</v>
      </c>
      <c r="G128" s="2">
        <v>3.8513306528329849E-2</v>
      </c>
      <c r="H128" s="2">
        <v>3.4690103493630886E-3</v>
      </c>
      <c r="I128" s="2">
        <v>-3.5045623779296875E-2</v>
      </c>
      <c r="K128" s="1">
        <v>2021</v>
      </c>
      <c r="L128" s="4">
        <f t="shared" si="60"/>
        <v>0.99252921202245648</v>
      </c>
      <c r="M128" s="4">
        <f t="shared" si="61"/>
        <v>0.7596366708834118</v>
      </c>
      <c r="N128" s="4">
        <f t="shared" si="62"/>
        <v>1.0098638804987825</v>
      </c>
      <c r="O128" s="4">
        <f t="shared" si="63"/>
        <v>1.5069740630371404</v>
      </c>
      <c r="P128" s="4">
        <f t="shared" si="64"/>
        <v>1.1474078998145489</v>
      </c>
      <c r="Q128" s="4">
        <f t="shared" si="65"/>
        <v>1.0854281781018029</v>
      </c>
      <c r="R128" s="4">
        <f t="shared" si="66"/>
        <v>0.9459831252459977</v>
      </c>
    </row>
    <row r="129" spans="1:18" x14ac:dyDescent="0.25">
      <c r="A129" s="1">
        <v>1006</v>
      </c>
      <c r="B129" s="1">
        <v>2023</v>
      </c>
      <c r="C129" s="2">
        <v>-3.3056357642635703E-4</v>
      </c>
      <c r="D129" s="2">
        <v>-1.8327668309211731E-2</v>
      </c>
      <c r="E129" s="2">
        <v>2.2887751401867718E-4</v>
      </c>
      <c r="F129" s="2">
        <v>4.3145529925823212E-2</v>
      </c>
      <c r="G129" s="2">
        <v>2.4716176092624664E-2</v>
      </c>
      <c r="H129" s="2">
        <v>3.3198622986674309E-3</v>
      </c>
      <c r="I129" s="2">
        <v>-2.1395683288574219E-2</v>
      </c>
      <c r="K129" s="1">
        <v>2022</v>
      </c>
      <c r="L129" s="4">
        <f t="shared" si="60"/>
        <v>0.99219028936235976</v>
      </c>
      <c r="M129" s="4">
        <f t="shared" si="61"/>
        <v>0.74584110835360362</v>
      </c>
      <c r="N129" s="4">
        <f t="shared" si="62"/>
        <v>1.0100783847738861</v>
      </c>
      <c r="O129" s="4">
        <f t="shared" si="63"/>
        <v>1.5953191782649034</v>
      </c>
      <c r="P129" s="4">
        <f t="shared" si="64"/>
        <v>1.1924603630080073</v>
      </c>
      <c r="Q129" s="4">
        <f t="shared" si="65"/>
        <v>1.0892000782829141</v>
      </c>
      <c r="R129" s="4">
        <f t="shared" si="66"/>
        <v>0.91340475549816791</v>
      </c>
    </row>
    <row r="130" spans="1:18" x14ac:dyDescent="0.25">
      <c r="A130" s="1"/>
      <c r="B130" s="1"/>
      <c r="K130" s="1">
        <v>2023</v>
      </c>
      <c r="L130" s="4">
        <f t="shared" si="60"/>
        <v>0.99186236159528651</v>
      </c>
      <c r="M130" s="4">
        <f t="shared" si="61"/>
        <v>0.73229608342000241</v>
      </c>
      <c r="N130" s="4">
        <f t="shared" si="62"/>
        <v>1.0103095954620116</v>
      </c>
      <c r="O130" s="4">
        <f t="shared" si="63"/>
        <v>1.6656565298063217</v>
      </c>
      <c r="P130" s="4">
        <f t="shared" si="64"/>
        <v>1.2223006734285482</v>
      </c>
      <c r="Q130" s="4">
        <f t="shared" si="65"/>
        <v>1.0928220815078331</v>
      </c>
      <c r="R130" s="4">
        <f t="shared" si="66"/>
        <v>0.89406942058384609</v>
      </c>
    </row>
    <row r="131" spans="1:18" x14ac:dyDescent="0.25">
      <c r="B131" s="1" t="s">
        <v>10</v>
      </c>
      <c r="C131" s="2">
        <f>AVERAGE(C113:C129)</f>
        <v>-4.8064292444477733E-4</v>
      </c>
      <c r="D131" s="2">
        <f t="shared" ref="D131:I131" si="67">AVERAGE(D113:D129)</f>
        <v>-1.8327668309211731E-2</v>
      </c>
      <c r="E131" s="2">
        <f t="shared" si="67"/>
        <v>6.0334200251792726E-4</v>
      </c>
      <c r="F131" s="2">
        <f t="shared" si="67"/>
        <v>3.0012903406339532E-2</v>
      </c>
      <c r="G131" s="2">
        <f t="shared" si="67"/>
        <v>1.1807934161933029E-2</v>
      </c>
      <c r="H131" s="2">
        <f t="shared" si="67"/>
        <v>5.2213774110628844E-3</v>
      </c>
      <c r="I131" s="2">
        <f t="shared" si="67"/>
        <v>-6.5865797155043662E-3</v>
      </c>
      <c r="K131" s="2" t="s">
        <v>11</v>
      </c>
      <c r="L131" s="4">
        <f>AVERAGE(L113:L130)</f>
        <v>0.99442972485921943</v>
      </c>
      <c r="M131" s="4">
        <f>AVERAGE(M113:M130)</f>
        <v>0.85961678668295016</v>
      </c>
      <c r="N131" s="4">
        <f t="shared" ref="N131:R131" si="68">AVERAGE(N113:N130)</f>
        <v>1.0076439052835358</v>
      </c>
      <c r="O131" s="4">
        <f t="shared" si="68"/>
        <v>1.1723219764552439</v>
      </c>
      <c r="P131" s="4">
        <f t="shared" si="68"/>
        <v>0.99419956164999279</v>
      </c>
      <c r="Q131" s="4">
        <f t="shared" si="68"/>
        <v>1.0636470551256723</v>
      </c>
      <c r="R131" s="4">
        <f t="shared" si="68"/>
        <v>1.0789637812688331</v>
      </c>
    </row>
    <row r="132" spans="1:18" x14ac:dyDescent="0.25">
      <c r="B132" s="1"/>
      <c r="C132" s="15">
        <f t="shared" ref="C132:I132" si="69">C131-L132</f>
        <v>-6.7220534694101275E-18</v>
      </c>
      <c r="D132" s="15">
        <f t="shared" si="69"/>
        <v>5.5511151231257827E-17</v>
      </c>
      <c r="E132" s="15">
        <f t="shared" si="69"/>
        <v>2.2442984970449942E-17</v>
      </c>
      <c r="F132" s="15">
        <f t="shared" si="69"/>
        <v>0</v>
      </c>
      <c r="G132" s="15">
        <f t="shared" si="69"/>
        <v>0</v>
      </c>
      <c r="H132" s="15">
        <f t="shared" si="69"/>
        <v>-3.6429192995512949E-17</v>
      </c>
      <c r="I132" s="15">
        <f t="shared" si="69"/>
        <v>-1.9949319973733282E-17</v>
      </c>
      <c r="K132" s="2" t="s">
        <v>12</v>
      </c>
      <c r="L132" s="2">
        <f>LN(L130/L113)/17</f>
        <v>-4.8064292444477061E-4</v>
      </c>
      <c r="M132" s="2">
        <f>LN(M130/M113)/17</f>
        <v>-1.8327668309211786E-2</v>
      </c>
      <c r="N132" s="2">
        <f t="shared" ref="N132:Q132" si="70">LN(N130/N113)/17</f>
        <v>6.0334200251790481E-4</v>
      </c>
      <c r="O132" s="2">
        <f t="shared" si="70"/>
        <v>3.0012903406339553E-2</v>
      </c>
      <c r="P132" s="2">
        <f t="shared" si="70"/>
        <v>1.1807934161933039E-2</v>
      </c>
      <c r="Q132" s="2">
        <f t="shared" si="70"/>
        <v>5.2213774110629208E-3</v>
      </c>
      <c r="R132" s="2">
        <f>LN(R130/R113)/17</f>
        <v>-6.5865797155043463E-3</v>
      </c>
    </row>
    <row r="133" spans="1:18" x14ac:dyDescent="0.25">
      <c r="A133" s="1"/>
      <c r="B133" s="1"/>
      <c r="K133" s="2" t="s">
        <v>13</v>
      </c>
      <c r="L133" s="2">
        <f>LN(L130/L131)</f>
        <v>-2.5850827390129887E-3</v>
      </c>
      <c r="M133" s="2">
        <f>LN(M130/M131)</f>
        <v>-0.16030177533393439</v>
      </c>
      <c r="N133" s="2">
        <f t="shared" ref="N133:R133" si="71">LN(N130/N131)</f>
        <v>2.6419753755885706E-3</v>
      </c>
      <c r="O133" s="2">
        <f t="shared" si="71"/>
        <v>0.35123298054474095</v>
      </c>
      <c r="P133" s="2">
        <f t="shared" si="71"/>
        <v>0.20655220698179313</v>
      </c>
      <c r="Q133" s="2">
        <f t="shared" si="71"/>
        <v>2.7059795205693904E-2</v>
      </c>
      <c r="R133" s="2">
        <f t="shared" si="71"/>
        <v>-0.18797297393349491</v>
      </c>
    </row>
    <row r="134" spans="1:18" x14ac:dyDescent="0.25">
      <c r="A134" s="1">
        <v>1007</v>
      </c>
      <c r="B134" s="1">
        <v>2006</v>
      </c>
      <c r="M134" s="3"/>
    </row>
    <row r="135" spans="1:18" x14ac:dyDescent="0.25">
      <c r="A135" s="1">
        <v>1007</v>
      </c>
      <c r="B135" s="1">
        <v>2007</v>
      </c>
      <c r="C135" s="2">
        <v>2.9983124695718288E-3</v>
      </c>
      <c r="D135" s="2">
        <v>-1.8327668309211731E-2</v>
      </c>
      <c r="E135" s="2">
        <v>2.5174189358949661E-3</v>
      </c>
      <c r="F135" s="2">
        <v>0</v>
      </c>
      <c r="G135" s="2">
        <v>-1.2811936438083649E-2</v>
      </c>
      <c r="H135" s="2">
        <v>-2.2325294092297554E-2</v>
      </c>
      <c r="I135" s="2">
        <v>-9.51385498046875E-3</v>
      </c>
      <c r="K135" s="1">
        <v>2006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</row>
    <row r="136" spans="1:18" x14ac:dyDescent="0.25">
      <c r="A136" s="1">
        <v>1007</v>
      </c>
      <c r="B136" s="1">
        <v>2008</v>
      </c>
      <c r="C136" s="2">
        <v>1.1275354772806168E-3</v>
      </c>
      <c r="D136" s="2">
        <v>-1.8327668309211731E-2</v>
      </c>
      <c r="E136" s="2">
        <v>6.2110135331749916E-5</v>
      </c>
      <c r="F136" s="2">
        <v>0</v>
      </c>
      <c r="G136" s="2">
        <v>-1.7138022929430008E-2</v>
      </c>
      <c r="H136" s="2">
        <v>-8.5614295676350594E-3</v>
      </c>
      <c r="I136" s="2">
        <v>8.5773468017578125E-3</v>
      </c>
      <c r="K136" s="1">
        <v>2007</v>
      </c>
      <c r="L136" s="4">
        <f t="shared" ref="L136:L152" si="72">L135*EXP(C135)</f>
        <v>1.0030028119041843</v>
      </c>
      <c r="M136" s="4">
        <f t="shared" ref="M136:M152" si="73">M135*EXP(D135)</f>
        <v>0.9818392620333023</v>
      </c>
      <c r="N136" s="4">
        <f t="shared" ref="N136:N152" si="74">N135*EXP(E135)</f>
        <v>1.0025205902955996</v>
      </c>
      <c r="O136" s="4">
        <f t="shared" ref="O136:O152" si="75">O135*EXP(F135)</f>
        <v>1</v>
      </c>
      <c r="P136" s="4">
        <f t="shared" ref="P136:P152" si="76">P135*EXP(G135)</f>
        <v>0.98726978703527302</v>
      </c>
      <c r="Q136" s="4">
        <f t="shared" ref="Q136:Q152" si="77">Q135*EXP(H135)</f>
        <v>0.97792207103314344</v>
      </c>
      <c r="R136" s="4">
        <f t="shared" ref="R136:R152" si="78">R135*EXP(I135)</f>
        <v>0.99053125855658763</v>
      </c>
    </row>
    <row r="137" spans="1:18" x14ac:dyDescent="0.25">
      <c r="A137" s="1">
        <v>1007</v>
      </c>
      <c r="B137" s="1">
        <v>2009</v>
      </c>
      <c r="C137" s="2">
        <v>-1.1063870042562485E-3</v>
      </c>
      <c r="D137" s="2">
        <v>-1.8327668309211731E-2</v>
      </c>
      <c r="E137" s="2">
        <v>-5.3514173487201333E-5</v>
      </c>
      <c r="F137" s="2">
        <v>1.7881393432617188E-7</v>
      </c>
      <c r="G137" s="2">
        <v>-1.9487390294671059E-2</v>
      </c>
      <c r="H137" s="2">
        <v>8.3588156849145889E-3</v>
      </c>
      <c r="I137" s="2">
        <v>2.7845382690429688E-2</v>
      </c>
      <c r="K137" s="1">
        <v>2008</v>
      </c>
      <c r="L137" s="4">
        <f t="shared" si="72"/>
        <v>1.0041343709750341</v>
      </c>
      <c r="M137" s="4">
        <f t="shared" si="73"/>
        <v>0.96400833647009965</v>
      </c>
      <c r="N137" s="4">
        <f t="shared" si="74"/>
        <v>1.0025828589188721</v>
      </c>
      <c r="O137" s="4">
        <f t="shared" si="75"/>
        <v>1</v>
      </c>
      <c r="P137" s="4">
        <f t="shared" si="76"/>
        <v>0.97049409647185003</v>
      </c>
      <c r="Q137" s="4">
        <f t="shared" si="77"/>
        <v>0.96958539794089071</v>
      </c>
      <c r="R137" s="4">
        <f t="shared" si="78"/>
        <v>0.99906393020821183</v>
      </c>
    </row>
    <row r="138" spans="1:18" x14ac:dyDescent="0.25">
      <c r="A138" s="1">
        <v>1007</v>
      </c>
      <c r="B138" s="1">
        <v>2010</v>
      </c>
      <c r="C138" s="2">
        <v>-5.2871863590553403E-4</v>
      </c>
      <c r="D138" s="2">
        <v>-1.8327668309211731E-2</v>
      </c>
      <c r="E138" s="2">
        <v>3.6793589242734015E-4</v>
      </c>
      <c r="F138" s="2">
        <v>1.6093254089355469E-6</v>
      </c>
      <c r="G138" s="2">
        <v>-1.8486842513084412E-2</v>
      </c>
      <c r="H138" s="2">
        <v>3.9728530682623386E-3</v>
      </c>
      <c r="I138" s="2">
        <v>2.2459983825683594E-2</v>
      </c>
      <c r="K138" s="1">
        <v>2009</v>
      </c>
      <c r="L138" s="4">
        <f t="shared" si="72"/>
        <v>1.003024024106397</v>
      </c>
      <c r="M138" s="4">
        <f t="shared" si="73"/>
        <v>0.94650123367375405</v>
      </c>
      <c r="N138" s="4">
        <f t="shared" si="74"/>
        <v>1.0025292079613808</v>
      </c>
      <c r="O138" s="4">
        <f t="shared" si="75"/>
        <v>1.0000001788139503</v>
      </c>
      <c r="P138" s="4">
        <f t="shared" si="76"/>
        <v>0.95176478465391123</v>
      </c>
      <c r="Q138" s="4">
        <f t="shared" si="77"/>
        <v>0.97772395051699468</v>
      </c>
      <c r="R138" s="4">
        <f t="shared" si="78"/>
        <v>1.0272741876362452</v>
      </c>
    </row>
    <row r="139" spans="1:18" x14ac:dyDescent="0.25">
      <c r="A139" s="1">
        <v>1007</v>
      </c>
      <c r="B139" s="1">
        <v>2011</v>
      </c>
      <c r="C139" s="2">
        <v>-1.2072542449459434E-3</v>
      </c>
      <c r="D139" s="2">
        <v>-1.8327668309211731E-2</v>
      </c>
      <c r="E139" s="2">
        <v>1.4510556356981397E-3</v>
      </c>
      <c r="F139" s="2">
        <v>1.7225742340087891E-5</v>
      </c>
      <c r="G139" s="2">
        <v>-1.8066640943288803E-2</v>
      </c>
      <c r="H139" s="2">
        <v>9.0103521943092346E-3</v>
      </c>
      <c r="I139" s="2">
        <v>2.707672119140625E-2</v>
      </c>
      <c r="K139" s="1">
        <v>2010</v>
      </c>
      <c r="L139" s="4">
        <f t="shared" si="72"/>
        <v>1.0024938467822575</v>
      </c>
      <c r="M139" s="4">
        <f t="shared" si="73"/>
        <v>0.92931207278384886</v>
      </c>
      <c r="N139" s="4">
        <f t="shared" si="74"/>
        <v>1.0028981423081285</v>
      </c>
      <c r="O139" s="4">
        <f t="shared" si="75"/>
        <v>1.000001788140942</v>
      </c>
      <c r="P139" s="4">
        <f t="shared" si="76"/>
        <v>0.93433130051603164</v>
      </c>
      <c r="Q139" s="4">
        <f t="shared" si="77"/>
        <v>0.98161603032508471</v>
      </c>
      <c r="R139" s="4">
        <f t="shared" si="78"/>
        <v>1.050607804725932</v>
      </c>
    </row>
    <row r="140" spans="1:18" x14ac:dyDescent="0.25">
      <c r="A140" s="1">
        <v>1007</v>
      </c>
      <c r="B140" s="1">
        <v>2012</v>
      </c>
      <c r="C140" s="2">
        <v>-2.6610677014105022E-4</v>
      </c>
      <c r="D140" s="2">
        <v>-1.8327668309211731E-2</v>
      </c>
      <c r="E140" s="2">
        <v>4.8702454660087824E-4</v>
      </c>
      <c r="F140" s="2">
        <v>1.8334388732910156E-4</v>
      </c>
      <c r="G140" s="2">
        <v>-1.7923407256603241E-2</v>
      </c>
      <c r="H140" s="2">
        <v>1.9732436630874872E-3</v>
      </c>
      <c r="I140" s="2">
        <v>1.98974609375E-2</v>
      </c>
      <c r="K140" s="1">
        <v>2011</v>
      </c>
      <c r="L140" s="4">
        <f t="shared" si="72"/>
        <v>1.0012843120850505</v>
      </c>
      <c r="M140" s="4">
        <f t="shared" si="73"/>
        <v>0.91243507974073268</v>
      </c>
      <c r="N140" s="4">
        <f t="shared" si="74"/>
        <v>1.0043544596527705</v>
      </c>
      <c r="O140" s="4">
        <f t="shared" si="75"/>
        <v>1.0000190140624483</v>
      </c>
      <c r="P140" s="4">
        <f t="shared" si="76"/>
        <v>0.91760264273623415</v>
      </c>
      <c r="Q140" s="4">
        <f t="shared" si="77"/>
        <v>0.99050070338508944</v>
      </c>
      <c r="R140" s="4">
        <f t="shared" si="78"/>
        <v>1.0794434449178067</v>
      </c>
    </row>
    <row r="141" spans="1:18" x14ac:dyDescent="0.25">
      <c r="A141" s="1">
        <v>1007</v>
      </c>
      <c r="B141" s="1">
        <v>2013</v>
      </c>
      <c r="C141" s="2">
        <v>-3.7713968777097762E-4</v>
      </c>
      <c r="D141" s="2">
        <v>-1.8327668309211731E-2</v>
      </c>
      <c r="E141" s="2">
        <v>3.7290022009983659E-4</v>
      </c>
      <c r="F141" s="2">
        <v>1.9425153732299805E-3</v>
      </c>
      <c r="G141" s="2">
        <v>-1.63893923163414E-2</v>
      </c>
      <c r="H141" s="2">
        <v>2.7852421626448631E-3</v>
      </c>
      <c r="I141" s="2">
        <v>1.9174575805664063E-2</v>
      </c>
      <c r="K141" s="1">
        <v>2012</v>
      </c>
      <c r="L141" s="4">
        <f t="shared" si="72"/>
        <v>1.0010178989995036</v>
      </c>
      <c r="M141" s="4">
        <f t="shared" si="73"/>
        <v>0.89586458534593827</v>
      </c>
      <c r="N141" s="4">
        <f t="shared" si="74"/>
        <v>1.0048437240603267</v>
      </c>
      <c r="O141" s="4">
        <f t="shared" si="75"/>
        <v>1.0002023782447269</v>
      </c>
      <c r="P141" s="4">
        <f t="shared" si="76"/>
        <v>0.90130258947882846</v>
      </c>
      <c r="Q141" s="4">
        <f t="shared" si="77"/>
        <v>0.99245713224193921</v>
      </c>
      <c r="R141" s="4">
        <f t="shared" si="78"/>
        <v>1.1011367336708726</v>
      </c>
    </row>
    <row r="142" spans="1:18" x14ac:dyDescent="0.25">
      <c r="A142" s="1">
        <v>1007</v>
      </c>
      <c r="B142" s="1">
        <v>2014</v>
      </c>
      <c r="C142" s="2">
        <v>-3.1096995808184147E-3</v>
      </c>
      <c r="D142" s="2">
        <v>-1.8327668309211731E-2</v>
      </c>
      <c r="E142" s="2">
        <v>9.02114188647829E-5</v>
      </c>
      <c r="F142" s="2">
        <v>1.9773781299591064E-2</v>
      </c>
      <c r="G142" s="2">
        <v>-1.5733751934021711E-3</v>
      </c>
      <c r="H142" s="2">
        <v>2.4110382422804832E-2</v>
      </c>
      <c r="I142" s="2">
        <v>2.5684356689453125E-2</v>
      </c>
      <c r="K142" s="1">
        <v>2013</v>
      </c>
      <c r="L142" s="4">
        <f t="shared" si="72"/>
        <v>1.0006404466022352</v>
      </c>
      <c r="M142" s="4">
        <f t="shared" si="73"/>
        <v>0.87959502335782636</v>
      </c>
      <c r="N142" s="4">
        <f t="shared" si="74"/>
        <v>1.0052185003789378</v>
      </c>
      <c r="O142" s="4">
        <f t="shared" si="75"/>
        <v>1.0021471750280972</v>
      </c>
      <c r="P142" s="4">
        <f t="shared" si="76"/>
        <v>0.88665117955751516</v>
      </c>
      <c r="Q142" s="4">
        <f t="shared" si="77"/>
        <v>0.99522521879749981</v>
      </c>
      <c r="R142" s="4">
        <f t="shared" si="78"/>
        <v>1.1224542878341248</v>
      </c>
    </row>
    <row r="143" spans="1:18" x14ac:dyDescent="0.25">
      <c r="A143" s="1">
        <v>1007</v>
      </c>
      <c r="B143" s="1">
        <v>2015</v>
      </c>
      <c r="C143" s="2">
        <v>-5.4751901188865304E-4</v>
      </c>
      <c r="D143" s="2">
        <v>-1.8327668309211731E-2</v>
      </c>
      <c r="E143" s="2">
        <v>4.1323775076307356E-4</v>
      </c>
      <c r="F143" s="2">
        <v>0.14222800731658936</v>
      </c>
      <c r="G143" s="2">
        <v>0.12376605719327927</v>
      </c>
      <c r="H143" s="2">
        <v>4.4228686019778252E-3</v>
      </c>
      <c r="I143" s="2">
        <v>-0.11934375762939453</v>
      </c>
      <c r="K143" s="1">
        <v>2014</v>
      </c>
      <c r="L143" s="4">
        <f t="shared" si="72"/>
        <v>0.9975335886260287</v>
      </c>
      <c r="M143" s="4">
        <f t="shared" si="73"/>
        <v>0.8636209286218135</v>
      </c>
      <c r="N143" s="4">
        <f t="shared" si="74"/>
        <v>1.0053091866565333</v>
      </c>
      <c r="O143" s="4">
        <f t="shared" si="75"/>
        <v>1.0221606328612611</v>
      </c>
      <c r="P143" s="4">
        <f t="shared" si="76"/>
        <v>0.8852572414677633</v>
      </c>
      <c r="Q143" s="4">
        <f t="shared" si="77"/>
        <v>1.0195120857381756</v>
      </c>
      <c r="R143" s="4">
        <f t="shared" si="78"/>
        <v>1.1516572281174151</v>
      </c>
    </row>
    <row r="144" spans="1:18" x14ac:dyDescent="0.25">
      <c r="A144" s="1">
        <v>1007</v>
      </c>
      <c r="B144" s="1">
        <v>2016</v>
      </c>
      <c r="C144" s="2">
        <v>-6.0196651611477137E-4</v>
      </c>
      <c r="D144" s="2">
        <v>-1.8327668309211731E-2</v>
      </c>
      <c r="E144" s="2">
        <v>5.470606847666204E-4</v>
      </c>
      <c r="F144" s="2">
        <v>0.25660130381584167</v>
      </c>
      <c r="G144" s="2">
        <v>0.23821872472763062</v>
      </c>
      <c r="H144" s="2">
        <v>4.8123495653271675E-3</v>
      </c>
      <c r="I144" s="2">
        <v>-0.23340702056884766</v>
      </c>
      <c r="K144" s="1">
        <v>2015</v>
      </c>
      <c r="L144" s="4">
        <f t="shared" si="72"/>
        <v>0.99698756951282141</v>
      </c>
      <c r="M144" s="4">
        <f t="shared" si="73"/>
        <v>0.8479369352345566</v>
      </c>
      <c r="N144" s="4">
        <f t="shared" si="74"/>
        <v>1.0057247042115056</v>
      </c>
      <c r="O144" s="4">
        <f t="shared" si="75"/>
        <v>1.1783871267480936</v>
      </c>
      <c r="P144" s="4">
        <f t="shared" si="76"/>
        <v>1.0018908346860644</v>
      </c>
      <c r="Q144" s="4">
        <f t="shared" si="77"/>
        <v>1.0240312401777785</v>
      </c>
      <c r="R144" s="4">
        <f t="shared" si="78"/>
        <v>1.0220988562494171</v>
      </c>
    </row>
    <row r="145" spans="1:18" x14ac:dyDescent="0.25">
      <c r="A145" s="1">
        <v>1007</v>
      </c>
      <c r="B145" s="1">
        <v>2017</v>
      </c>
      <c r="C145" s="2">
        <v>-5.2639626665040851E-4</v>
      </c>
      <c r="D145" s="2">
        <v>-1.8327668309211731E-2</v>
      </c>
      <c r="E145" s="2">
        <v>5.3082068916410208E-4</v>
      </c>
      <c r="F145" s="2">
        <v>7.2464652359485626E-2</v>
      </c>
      <c r="G145" s="2">
        <v>5.4141409695148468E-2</v>
      </c>
      <c r="H145" s="2">
        <v>4.1657416149973869E-3</v>
      </c>
      <c r="I145" s="2">
        <v>-4.9975395202636719E-2</v>
      </c>
      <c r="K145" s="1">
        <v>2016</v>
      </c>
      <c r="L145" s="4">
        <f t="shared" si="72"/>
        <v>0.99638759697879742</v>
      </c>
      <c r="M145" s="4">
        <f t="shared" si="73"/>
        <v>0.83253777474147705</v>
      </c>
      <c r="N145" s="4">
        <f t="shared" si="74"/>
        <v>1.006275047178653</v>
      </c>
      <c r="O145" s="4">
        <f t="shared" si="75"/>
        <v>1.5231003563063539</v>
      </c>
      <c r="P145" s="4">
        <f t="shared" si="76"/>
        <v>1.2713861653563019</v>
      </c>
      <c r="Q145" s="4">
        <f t="shared" si="77"/>
        <v>1.0289711131356509</v>
      </c>
      <c r="R145" s="4">
        <f t="shared" si="78"/>
        <v>0.80932978055721583</v>
      </c>
    </row>
    <row r="146" spans="1:18" x14ac:dyDescent="0.25">
      <c r="A146" s="1">
        <v>1007</v>
      </c>
      <c r="B146" s="1">
        <v>2018</v>
      </c>
      <c r="C146" s="2">
        <v>-5.7065614964812994E-4</v>
      </c>
      <c r="D146" s="2">
        <v>-1.8327668309211731E-2</v>
      </c>
      <c r="E146" s="2">
        <v>3.2143984572030604E-4</v>
      </c>
      <c r="F146" s="2">
        <v>8.1150466576218605E-3</v>
      </c>
      <c r="G146" s="2">
        <v>-1.0461837984621525E-2</v>
      </c>
      <c r="H146" s="2">
        <v>4.4693788513541222E-3</v>
      </c>
      <c r="I146" s="2">
        <v>1.4931678771972656E-2</v>
      </c>
      <c r="K146" s="1">
        <v>2017</v>
      </c>
      <c r="L146" s="4">
        <f t="shared" si="72"/>
        <v>0.99586324028942075</v>
      </c>
      <c r="M146" s="4">
        <f t="shared" si="73"/>
        <v>0.81741827436701953</v>
      </c>
      <c r="N146" s="4">
        <f t="shared" si="74"/>
        <v>1.006809340587137</v>
      </c>
      <c r="O146" s="4">
        <f t="shared" si="75"/>
        <v>1.6375686608425557</v>
      </c>
      <c r="P146" s="4">
        <f t="shared" si="76"/>
        <v>1.3421182960473292</v>
      </c>
      <c r="Q146" s="4">
        <f t="shared" si="77"/>
        <v>1.0332664814078489</v>
      </c>
      <c r="R146" s="4">
        <f t="shared" si="78"/>
        <v>0.76987724383127021</v>
      </c>
    </row>
    <row r="147" spans="1:18" x14ac:dyDescent="0.25">
      <c r="A147" s="1">
        <v>1007</v>
      </c>
      <c r="B147" s="1">
        <v>2019</v>
      </c>
      <c r="C147" s="2">
        <v>-9.1156625421717763E-4</v>
      </c>
      <c r="D147" s="2">
        <v>-1.8327668309211731E-2</v>
      </c>
      <c r="E147" s="2">
        <v>3.2180041307583451E-4</v>
      </c>
      <c r="F147" s="2">
        <v>7.7645410783588886E-4</v>
      </c>
      <c r="G147" s="2">
        <v>-1.8140979111194611E-2</v>
      </c>
      <c r="H147" s="2">
        <v>7.1319160051643848E-3</v>
      </c>
      <c r="I147" s="2">
        <v>2.5272369384765625E-2</v>
      </c>
      <c r="K147" s="1">
        <v>2018</v>
      </c>
      <c r="L147" s="4">
        <f t="shared" si="72"/>
        <v>0.99529510692695733</v>
      </c>
      <c r="M147" s="4">
        <f t="shared" si="73"/>
        <v>0.80257335527704987</v>
      </c>
      <c r="N147" s="4">
        <f t="shared" si="74"/>
        <v>1.0071330212453886</v>
      </c>
      <c r="O147" s="4">
        <f t="shared" si="75"/>
        <v>1.6509116732905083</v>
      </c>
      <c r="P147" s="4">
        <f t="shared" si="76"/>
        <v>1.3281504638745794</v>
      </c>
      <c r="Q147" s="4">
        <f t="shared" si="77"/>
        <v>1.0378948760878355</v>
      </c>
      <c r="R147" s="4">
        <f t="shared" si="78"/>
        <v>0.78145905629719958</v>
      </c>
    </row>
    <row r="148" spans="1:18" x14ac:dyDescent="0.25">
      <c r="A148" s="1">
        <v>1007</v>
      </c>
      <c r="B148" s="1">
        <v>2020</v>
      </c>
      <c r="C148" s="2">
        <v>-4.2228872189298272E-4</v>
      </c>
      <c r="D148" s="2">
        <v>-1.8327668309211731E-2</v>
      </c>
      <c r="E148" s="2">
        <v>3.4149611019529402E-4</v>
      </c>
      <c r="F148" s="2">
        <v>7.3099814471788704E-5</v>
      </c>
      <c r="G148" s="2">
        <v>-1.8335361033678055E-2</v>
      </c>
      <c r="H148" s="2">
        <v>3.3056726679205894E-3</v>
      </c>
      <c r="I148" s="2">
        <v>2.1640777587890625E-2</v>
      </c>
      <c r="K148" s="1">
        <v>2019</v>
      </c>
      <c r="L148" s="4">
        <f t="shared" si="72"/>
        <v>0.99438824289061845</v>
      </c>
      <c r="M148" s="4">
        <f t="shared" si="73"/>
        <v>0.78799803087280995</v>
      </c>
      <c r="N148" s="4">
        <f t="shared" si="74"/>
        <v>1.0074571692203265</v>
      </c>
      <c r="O148" s="4">
        <f t="shared" si="75"/>
        <v>1.6521940282213601</v>
      </c>
      <c r="P148" s="4">
        <f t="shared" si="76"/>
        <v>1.3042737424113522</v>
      </c>
      <c r="Q148" s="4">
        <f t="shared" si="77"/>
        <v>1.0453235138890673</v>
      </c>
      <c r="R148" s="4">
        <f t="shared" si="78"/>
        <v>0.80146004994749731</v>
      </c>
    </row>
    <row r="149" spans="1:18" x14ac:dyDescent="0.25">
      <c r="A149" s="1">
        <v>1007</v>
      </c>
      <c r="B149" s="1">
        <v>2021</v>
      </c>
      <c r="C149" s="2">
        <v>-4.4055134640075266E-4</v>
      </c>
      <c r="D149" s="2">
        <v>-1.8327668309211731E-2</v>
      </c>
      <c r="E149" s="2">
        <v>3.6330908187665045E-4</v>
      </c>
      <c r="F149" s="2">
        <v>6.8714853114215657E-6</v>
      </c>
      <c r="G149" s="2">
        <v>-1.8398039042949677E-2</v>
      </c>
      <c r="H149" s="2">
        <v>3.4246079158037901E-3</v>
      </c>
      <c r="I149" s="2">
        <v>2.1822929382324219E-2</v>
      </c>
      <c r="K149" s="1">
        <v>2020</v>
      </c>
      <c r="L149" s="4">
        <f t="shared" si="72"/>
        <v>0.99396841260149982</v>
      </c>
      <c r="M149" s="4">
        <f t="shared" si="73"/>
        <v>0.7736874051158551</v>
      </c>
      <c r="N149" s="4">
        <f t="shared" si="74"/>
        <v>1.0078012706761139</v>
      </c>
      <c r="O149" s="4">
        <f t="shared" si="75"/>
        <v>1.6523148077127199</v>
      </c>
      <c r="P149" s="4">
        <f t="shared" si="76"/>
        <v>1.2805773175722224</v>
      </c>
      <c r="Q149" s="4">
        <f t="shared" si="77"/>
        <v>1.0487847289281811</v>
      </c>
      <c r="R149" s="4">
        <f t="shared" si="78"/>
        <v>0.81899330096304357</v>
      </c>
    </row>
    <row r="150" spans="1:18" x14ac:dyDescent="0.25">
      <c r="A150" s="1">
        <v>1007</v>
      </c>
      <c r="B150" s="1">
        <v>2022</v>
      </c>
      <c r="C150" s="2">
        <v>-7.6981459278613329E-4</v>
      </c>
      <c r="D150" s="2">
        <v>-1.8327668309211731E-2</v>
      </c>
      <c r="E150" s="2">
        <v>3.2926851417869329E-4</v>
      </c>
      <c r="F150" s="2">
        <v>6.4583610992485774E-7</v>
      </c>
      <c r="G150" s="2">
        <v>-1.8767569214105606E-2</v>
      </c>
      <c r="H150" s="2">
        <v>5.9784757904708385E-3</v>
      </c>
      <c r="I150" s="2">
        <v>2.4745941162109375E-2</v>
      </c>
      <c r="K150" s="1">
        <v>2021</v>
      </c>
      <c r="L150" s="4">
        <f t="shared" si="72"/>
        <v>0.99353061492230776</v>
      </c>
      <c r="M150" s="4">
        <f t="shared" si="73"/>
        <v>0.7596366708834118</v>
      </c>
      <c r="N150" s="4">
        <f t="shared" si="74"/>
        <v>1.0081674805501359</v>
      </c>
      <c r="O150" s="4">
        <f t="shared" si="75"/>
        <v>1.65232616160866</v>
      </c>
      <c r="P150" s="4">
        <f t="shared" si="76"/>
        <v>1.2572326129672367</v>
      </c>
      <c r="Q150" s="4">
        <f t="shared" si="77"/>
        <v>1.0523825624812115</v>
      </c>
      <c r="R150" s="4">
        <f t="shared" si="78"/>
        <v>0.83706257912107396</v>
      </c>
    </row>
    <row r="151" spans="1:18" x14ac:dyDescent="0.25">
      <c r="A151" s="1">
        <v>1007</v>
      </c>
      <c r="B151" s="1">
        <v>2023</v>
      </c>
      <c r="C151" s="2">
        <v>-2.0977242093067616E-4</v>
      </c>
      <c r="D151" s="2">
        <v>-1.8327668309211731E-2</v>
      </c>
      <c r="E151" s="2">
        <v>4.2560094152577221E-4</v>
      </c>
      <c r="F151" s="2">
        <v>6.0699917980855389E-8</v>
      </c>
      <c r="G151" s="2">
        <v>-1.8111778423190117E-2</v>
      </c>
      <c r="H151" s="2">
        <v>1.6312067164108157E-3</v>
      </c>
      <c r="I151" s="2">
        <v>1.9742965698242188E-2</v>
      </c>
      <c r="K151" s="1">
        <v>2022</v>
      </c>
      <c r="L151" s="4">
        <f t="shared" si="72"/>
        <v>0.99276607487136126</v>
      </c>
      <c r="M151" s="4">
        <f t="shared" si="73"/>
        <v>0.74584110835360362</v>
      </c>
      <c r="N151" s="4">
        <f t="shared" si="74"/>
        <v>1.008499493016126</v>
      </c>
      <c r="O151" s="4">
        <f t="shared" si="75"/>
        <v>1.652327228740905</v>
      </c>
      <c r="P151" s="4">
        <f t="shared" si="76"/>
        <v>1.2338574465116057</v>
      </c>
      <c r="Q151" s="4">
        <f t="shared" si="77"/>
        <v>1.0586930509085943</v>
      </c>
      <c r="R151" s="4">
        <f t="shared" si="78"/>
        <v>0.85803490015475048</v>
      </c>
    </row>
    <row r="152" spans="1:18" x14ac:dyDescent="0.25">
      <c r="A152" s="1"/>
      <c r="B152" s="1"/>
      <c r="K152" s="1">
        <v>2023</v>
      </c>
      <c r="L152" s="4">
        <f t="shared" si="72"/>
        <v>0.9925578417699622</v>
      </c>
      <c r="M152" s="4">
        <f t="shared" si="73"/>
        <v>0.73229608342000241</v>
      </c>
      <c r="N152" s="4">
        <f t="shared" si="74"/>
        <v>1.0089288027007046</v>
      </c>
      <c r="O152" s="4">
        <f t="shared" si="75"/>
        <v>1.6523273290370353</v>
      </c>
      <c r="P152" s="4">
        <f t="shared" si="76"/>
        <v>1.211711252705532</v>
      </c>
      <c r="Q152" s="4">
        <f t="shared" si="77"/>
        <v>1.0604214073939682</v>
      </c>
      <c r="R152" s="4">
        <f t="shared" si="78"/>
        <v>0.87514338414755255</v>
      </c>
    </row>
    <row r="153" spans="1:18" x14ac:dyDescent="0.25">
      <c r="B153" s="1" t="s">
        <v>10</v>
      </c>
      <c r="C153" s="2">
        <f>AVERAGE(C135:C151)</f>
        <v>-4.3941113279502401E-4</v>
      </c>
      <c r="D153" s="2">
        <f t="shared" ref="D153:I153" si="79">AVERAGE(D135:D151)</f>
        <v>-1.8327668309211731E-2</v>
      </c>
      <c r="E153" s="2">
        <f t="shared" si="79"/>
        <v>5.2289274368804936E-4</v>
      </c>
      <c r="F153" s="2">
        <f t="shared" si="79"/>
        <v>2.9540282149118767E-2</v>
      </c>
      <c r="G153" s="2">
        <f t="shared" si="79"/>
        <v>1.1296095230671413E-2</v>
      </c>
      <c r="H153" s="2">
        <f t="shared" si="79"/>
        <v>3.4509637215010382E-3</v>
      </c>
      <c r="I153" s="2">
        <f t="shared" si="79"/>
        <v>-7.8451493207146138E-3</v>
      </c>
      <c r="K153" s="2" t="s">
        <v>11</v>
      </c>
      <c r="L153" s="4">
        <f>AVERAGE(L135:L152)</f>
        <v>0.99804866671357984</v>
      </c>
      <c r="M153" s="4">
        <f>AVERAGE(M135:M152)</f>
        <v>0.85961678668295016</v>
      </c>
      <c r="N153" s="4">
        <f t="shared" ref="N153:R153" si="80">AVERAGE(N135:N152)</f>
        <v>1.0053918333121468</v>
      </c>
      <c r="O153" s="4">
        <f t="shared" si="80"/>
        <v>1.2931104744255344</v>
      </c>
      <c r="P153" s="4">
        <f t="shared" si="80"/>
        <v>1.0925484307805351</v>
      </c>
      <c r="Q153" s="4">
        <f t="shared" si="80"/>
        <v>1.0163506424660529</v>
      </c>
      <c r="R153" s="4">
        <f t="shared" si="80"/>
        <v>0.94975711260756768</v>
      </c>
    </row>
    <row r="154" spans="1:18" x14ac:dyDescent="0.25">
      <c r="B154" s="1"/>
      <c r="C154" s="15">
        <f t="shared" ref="C154:I154" si="81">C153-L154</f>
        <v>9.4325589006238886E-18</v>
      </c>
      <c r="D154" s="15">
        <f t="shared" si="81"/>
        <v>5.5511151231257827E-17</v>
      </c>
      <c r="E154" s="15">
        <f t="shared" si="81"/>
        <v>-3.4694469519536142E-18</v>
      </c>
      <c r="F154" s="15">
        <f t="shared" si="81"/>
        <v>0</v>
      </c>
      <c r="G154" s="15">
        <f t="shared" si="81"/>
        <v>0</v>
      </c>
      <c r="H154" s="15">
        <f t="shared" si="81"/>
        <v>-3.4694469519536142E-18</v>
      </c>
      <c r="I154" s="15">
        <f t="shared" si="81"/>
        <v>-3.6429192995512949E-17</v>
      </c>
      <c r="K154" s="2" t="s">
        <v>12</v>
      </c>
      <c r="L154" s="2">
        <f>LN(L152/L135)/17</f>
        <v>-4.3941113279503344E-4</v>
      </c>
      <c r="M154" s="2">
        <f>LN(M152/M135)/17</f>
        <v>-1.8327668309211786E-2</v>
      </c>
      <c r="N154" s="2">
        <f t="shared" ref="N154:Q154" si="82">LN(N152/N135)/17</f>
        <v>5.2289274368805282E-4</v>
      </c>
      <c r="O154" s="2">
        <f t="shared" si="82"/>
        <v>2.9540282149118767E-2</v>
      </c>
      <c r="P154" s="2">
        <f t="shared" si="82"/>
        <v>1.1296095230671412E-2</v>
      </c>
      <c r="Q154" s="2">
        <f t="shared" si="82"/>
        <v>3.4509637215010417E-3</v>
      </c>
      <c r="R154" s="2">
        <f>LN(R152/R135)/17</f>
        <v>-7.8451493207145773E-3</v>
      </c>
    </row>
    <row r="155" spans="1:18" x14ac:dyDescent="0.25">
      <c r="A155" s="1"/>
      <c r="B155" s="1"/>
      <c r="K155" s="2" t="s">
        <v>13</v>
      </c>
      <c r="L155" s="2">
        <f>LN(L152/L153)</f>
        <v>-5.5167496399694572E-3</v>
      </c>
      <c r="M155" s="2">
        <f>LN(M152/M153)</f>
        <v>-0.16030177533393439</v>
      </c>
      <c r="N155" s="2">
        <f t="shared" ref="N155:R155" si="83">LN(N152/N153)</f>
        <v>3.5118272239498308E-3</v>
      </c>
      <c r="O155" s="2">
        <f t="shared" si="83"/>
        <v>0.24513426000414307</v>
      </c>
      <c r="P155" s="2">
        <f t="shared" si="83"/>
        <v>0.10352064168246228</v>
      </c>
      <c r="Q155" s="2">
        <f t="shared" si="83"/>
        <v>4.2447973112167907E-2</v>
      </c>
      <c r="R155" s="2">
        <f t="shared" si="83"/>
        <v>-8.1818540435808287E-2</v>
      </c>
    </row>
    <row r="156" spans="1:18" x14ac:dyDescent="0.25">
      <c r="A156" s="1">
        <v>1008</v>
      </c>
      <c r="B156" s="1">
        <v>2006</v>
      </c>
      <c r="M156" s="3"/>
    </row>
    <row r="157" spans="1:18" x14ac:dyDescent="0.25">
      <c r="A157" s="1">
        <v>1008</v>
      </c>
      <c r="B157" s="1">
        <v>2007</v>
      </c>
      <c r="C157" s="2">
        <v>-4.4698739657178521E-4</v>
      </c>
      <c r="D157" s="2">
        <v>-1.8327668309211731E-2</v>
      </c>
      <c r="E157" s="2">
        <v>2.8972854488529265E-4</v>
      </c>
      <c r="F157" s="2">
        <v>7.521510124206543E-4</v>
      </c>
      <c r="G157" s="2">
        <v>-1.7732776701450348E-2</v>
      </c>
      <c r="H157" s="2">
        <v>1.1996462941169739E-2</v>
      </c>
      <c r="I157" s="2">
        <v>2.9728889465332031E-2</v>
      </c>
      <c r="K157" s="1">
        <v>2006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</row>
    <row r="158" spans="1:18" x14ac:dyDescent="0.25">
      <c r="A158" s="1">
        <v>1008</v>
      </c>
      <c r="B158" s="1">
        <v>2008</v>
      </c>
      <c r="C158" s="2">
        <v>-1.677234104136005E-4</v>
      </c>
      <c r="D158" s="2">
        <v>-1.8327668309211731E-2</v>
      </c>
      <c r="E158" s="2">
        <v>4.2139238212257624E-4</v>
      </c>
      <c r="F158" s="2">
        <v>1.1849403381347656E-3</v>
      </c>
      <c r="G158" s="2">
        <v>-1.6889059916138649E-2</v>
      </c>
      <c r="H158" s="2">
        <v>5.2103069610893726E-3</v>
      </c>
      <c r="I158" s="2">
        <v>2.2099494934082031E-2</v>
      </c>
      <c r="K158" s="1">
        <v>2007</v>
      </c>
      <c r="L158" s="4">
        <f t="shared" ref="L158:L174" si="84">L157*EXP(C157)</f>
        <v>0.99955311248741174</v>
      </c>
      <c r="M158" s="4">
        <f t="shared" ref="M158:M174" si="85">M157*EXP(D157)</f>
        <v>0.9818392620333023</v>
      </c>
      <c r="N158" s="4">
        <f t="shared" ref="N158:N174" si="86">N157*EXP(E157)</f>
        <v>1.0002897705202538</v>
      </c>
      <c r="O158" s="4">
        <f t="shared" ref="O158:O174" si="87">O157*EXP(F157)</f>
        <v>1.000752433948926</v>
      </c>
      <c r="P158" s="4">
        <f t="shared" ref="P158:P174" si="88">P157*EXP(G157)</f>
        <v>0.98242352373941877</v>
      </c>
      <c r="Q158" s="4">
        <f t="shared" ref="Q158:Q174" si="89">Q157*EXP(H157)</f>
        <v>1.0120687091131824</v>
      </c>
      <c r="R158" s="4">
        <f t="shared" ref="R158:R174" si="90">R157*EXP(I157)</f>
        <v>1.0301752047401227</v>
      </c>
    </row>
    <row r="159" spans="1:18" x14ac:dyDescent="0.25">
      <c r="A159" s="1">
        <v>1008</v>
      </c>
      <c r="B159" s="1">
        <v>2009</v>
      </c>
      <c r="C159" s="2">
        <v>-5.9182861150475219E-5</v>
      </c>
      <c r="D159" s="2">
        <v>-1.8327668309211731E-2</v>
      </c>
      <c r="E159" s="2">
        <v>2.7972058160230517E-4</v>
      </c>
      <c r="F159" s="2">
        <v>1.8633604049682617E-3</v>
      </c>
      <c r="G159" s="2">
        <v>-1.6243770718574524E-2</v>
      </c>
      <c r="H159" s="2">
        <v>2.1851651836186647E-3</v>
      </c>
      <c r="I159" s="2">
        <v>1.8428802490234375E-2</v>
      </c>
      <c r="K159" s="1">
        <v>2008</v>
      </c>
      <c r="L159" s="4">
        <f t="shared" si="84"/>
        <v>0.99938547808899536</v>
      </c>
      <c r="M159" s="4">
        <f t="shared" si="85"/>
        <v>0.96400833647009965</v>
      </c>
      <c r="N159" s="4">
        <f t="shared" si="86"/>
        <v>1.0007113738334397</v>
      </c>
      <c r="O159" s="4">
        <f t="shared" si="87"/>
        <v>1.0019389687240248</v>
      </c>
      <c r="P159" s="4">
        <f t="shared" si="88"/>
        <v>0.96597064192098636</v>
      </c>
      <c r="Q159" s="4">
        <f t="shared" si="89"/>
        <v>1.0173556591090298</v>
      </c>
      <c r="R159" s="4">
        <f t="shared" si="90"/>
        <v>1.0531949823137492</v>
      </c>
    </row>
    <row r="160" spans="1:18" x14ac:dyDescent="0.25">
      <c r="A160" s="1">
        <v>1008</v>
      </c>
      <c r="B160" s="1">
        <v>2010</v>
      </c>
      <c r="C160" s="2">
        <v>-3.9998494321480393E-4</v>
      </c>
      <c r="D160" s="2">
        <v>-1.8327668309211731E-2</v>
      </c>
      <c r="E160" s="2">
        <v>2.676025906112045E-4</v>
      </c>
      <c r="F160" s="2">
        <v>2.9211640357971191E-3</v>
      </c>
      <c r="G160" s="2">
        <v>-1.5538886189460754E-2</v>
      </c>
      <c r="H160" s="2">
        <v>1.558172982186079E-2</v>
      </c>
      <c r="I160" s="2">
        <v>3.1121253967285156E-2</v>
      </c>
      <c r="K160" s="1">
        <v>2009</v>
      </c>
      <c r="L160" s="4">
        <f t="shared" si="84"/>
        <v>0.99932633334720467</v>
      </c>
      <c r="M160" s="4">
        <f t="shared" si="85"/>
        <v>0.94650123367375405</v>
      </c>
      <c r="N160" s="4">
        <f t="shared" si="86"/>
        <v>1.000991332554227</v>
      </c>
      <c r="O160" s="4">
        <f t="shared" si="87"/>
        <v>1.0038076826295912</v>
      </c>
      <c r="P160" s="4">
        <f t="shared" si="88"/>
        <v>0.95040638959640711</v>
      </c>
      <c r="Q160" s="4">
        <f t="shared" si="89"/>
        <v>1.0195811799544439</v>
      </c>
      <c r="R160" s="4">
        <f t="shared" si="90"/>
        <v>1.0727840517710949</v>
      </c>
    </row>
    <row r="161" spans="1:18" x14ac:dyDescent="0.25">
      <c r="A161" s="1">
        <v>1008</v>
      </c>
      <c r="B161" s="1">
        <v>2011</v>
      </c>
      <c r="C161" s="2">
        <v>2.0942084665875882E-4</v>
      </c>
      <c r="D161" s="2">
        <v>-1.8327668309211731E-2</v>
      </c>
      <c r="E161" s="2">
        <v>3.1827404745854437E-4</v>
      </c>
      <c r="F161" s="2">
        <v>4.5580267906188965E-3</v>
      </c>
      <c r="G161" s="2">
        <v>-1.3241946697235107E-2</v>
      </c>
      <c r="H161" s="2">
        <v>-7.9735051840543747E-3</v>
      </c>
      <c r="I161" s="2">
        <v>5.2671432495117188E-3</v>
      </c>
      <c r="K161" s="1">
        <v>2010</v>
      </c>
      <c r="L161" s="4">
        <f t="shared" si="84"/>
        <v>0.99892669778993859</v>
      </c>
      <c r="M161" s="4">
        <f t="shared" si="85"/>
        <v>0.92931207278384886</v>
      </c>
      <c r="N161" s="4">
        <f t="shared" si="86"/>
        <v>1.0012592362722637</v>
      </c>
      <c r="O161" s="4">
        <f t="shared" si="87"/>
        <v>1.0067442565498106</v>
      </c>
      <c r="P161" s="4">
        <f t="shared" si="88"/>
        <v>0.93575228199008254</v>
      </c>
      <c r="Q161" s="4">
        <f t="shared" si="89"/>
        <v>1.0355924360181614</v>
      </c>
      <c r="R161" s="4">
        <f t="shared" si="90"/>
        <v>1.1066953812728098</v>
      </c>
    </row>
    <row r="162" spans="1:18" x14ac:dyDescent="0.25">
      <c r="A162" s="1">
        <v>1008</v>
      </c>
      <c r="B162" s="1">
        <v>2012</v>
      </c>
      <c r="C162" s="2">
        <v>-5.432014586403966E-4</v>
      </c>
      <c r="D162" s="2">
        <v>-1.8327668309211731E-2</v>
      </c>
      <c r="E162" s="2">
        <v>3.6627872032113373E-4</v>
      </c>
      <c r="F162" s="2">
        <v>7.059633731842041E-3</v>
      </c>
      <c r="G162" s="2">
        <v>-1.1444956995546818E-2</v>
      </c>
      <c r="H162" s="2">
        <v>2.0058818161487579E-2</v>
      </c>
      <c r="I162" s="2">
        <v>3.1504631042480469E-2</v>
      </c>
      <c r="K162" s="1">
        <v>2011</v>
      </c>
      <c r="L162" s="4">
        <f t="shared" si="84"/>
        <v>0.99913591577127858</v>
      </c>
      <c r="M162" s="4">
        <f t="shared" si="85"/>
        <v>0.91243507974073268</v>
      </c>
      <c r="N162" s="4">
        <f t="shared" si="86"/>
        <v>1.0015779618202918</v>
      </c>
      <c r="O162" s="4">
        <f t="shared" si="87"/>
        <v>1.0113434976117883</v>
      </c>
      <c r="P162" s="4">
        <f t="shared" si="88"/>
        <v>0.92344278089999543</v>
      </c>
      <c r="Q162" s="4">
        <f t="shared" si="89"/>
        <v>1.027367966858473</v>
      </c>
      <c r="R162" s="4">
        <f t="shared" si="90"/>
        <v>1.1125398827809836</v>
      </c>
    </row>
    <row r="163" spans="1:18" x14ac:dyDescent="0.25">
      <c r="A163" s="1">
        <v>1008</v>
      </c>
      <c r="B163" s="1">
        <v>2013</v>
      </c>
      <c r="C163" s="2">
        <v>-6.8344728788360953E-4</v>
      </c>
      <c r="D163" s="2">
        <v>-1.8327668309211731E-2</v>
      </c>
      <c r="E163" s="2">
        <v>2.9620723216794431E-4</v>
      </c>
      <c r="F163" s="2">
        <v>1.0810136795043945E-2</v>
      </c>
      <c r="G163" s="2">
        <v>-7.9047717154026031E-3</v>
      </c>
      <c r="H163" s="2">
        <v>2.3535855114459991E-2</v>
      </c>
      <c r="I163" s="2">
        <v>3.144073486328125E-2</v>
      </c>
      <c r="K163" s="1">
        <v>2012</v>
      </c>
      <c r="L163" s="4">
        <f t="shared" si="84"/>
        <v>0.99859333106419546</v>
      </c>
      <c r="M163" s="4">
        <f t="shared" si="85"/>
        <v>0.89586458534593827</v>
      </c>
      <c r="N163" s="4">
        <f t="shared" si="86"/>
        <v>1.0019448857085531</v>
      </c>
      <c r="O163" s="4">
        <f t="shared" si="87"/>
        <v>1.0185084735774446</v>
      </c>
      <c r="P163" s="4">
        <f t="shared" si="88"/>
        <v>0.9129342674334423</v>
      </c>
      <c r="Q163" s="4">
        <f t="shared" si="89"/>
        <v>1.048183826922078</v>
      </c>
      <c r="R163" s="4">
        <f t="shared" si="90"/>
        <v>1.1481480065448741</v>
      </c>
    </row>
    <row r="164" spans="1:18" x14ac:dyDescent="0.25">
      <c r="A164" s="1">
        <v>1008</v>
      </c>
      <c r="B164" s="1">
        <v>2014</v>
      </c>
      <c r="C164" s="2">
        <v>-6.780872936360538E-4</v>
      </c>
      <c r="D164" s="2">
        <v>-1.8327668309211731E-2</v>
      </c>
      <c r="E164" s="2">
        <v>2.7482406585477293E-4</v>
      </c>
      <c r="F164" s="2">
        <v>1.6267478466033936E-2</v>
      </c>
      <c r="G164" s="2">
        <v>-2.4634529836475849E-3</v>
      </c>
      <c r="H164" s="2">
        <v>2.1905286237597466E-2</v>
      </c>
      <c r="I164" s="2">
        <v>2.43682861328125E-2</v>
      </c>
      <c r="K164" s="1">
        <v>2013</v>
      </c>
      <c r="L164" s="4">
        <f t="shared" si="84"/>
        <v>0.99791107832882853</v>
      </c>
      <c r="M164" s="4">
        <f t="shared" si="85"/>
        <v>0.87959502335782636</v>
      </c>
      <c r="N164" s="4">
        <f t="shared" si="86"/>
        <v>1.0022417129889569</v>
      </c>
      <c r="O164" s="4">
        <f t="shared" si="87"/>
        <v>1.0295784154952454</v>
      </c>
      <c r="P164" s="4">
        <f t="shared" si="88"/>
        <v>0.90574617799046186</v>
      </c>
      <c r="Q164" s="4">
        <f t="shared" si="89"/>
        <v>1.073146334291228</v>
      </c>
      <c r="R164" s="4">
        <f t="shared" si="90"/>
        <v>1.1848201015356079</v>
      </c>
    </row>
    <row r="165" spans="1:18" x14ac:dyDescent="0.25">
      <c r="A165" s="1">
        <v>1008</v>
      </c>
      <c r="B165" s="1">
        <v>2015</v>
      </c>
      <c r="C165" s="2">
        <v>-7.2275282582268119E-4</v>
      </c>
      <c r="D165" s="2">
        <v>-1.8327668309211731E-2</v>
      </c>
      <c r="E165" s="2">
        <v>3.1640485394746065E-4</v>
      </c>
      <c r="F165" s="2">
        <v>2.3849248886108398E-2</v>
      </c>
      <c r="G165" s="2">
        <v>5.1152324303984642E-3</v>
      </c>
      <c r="H165" s="2">
        <v>2.1951274946331978E-2</v>
      </c>
      <c r="I165" s="2">
        <v>1.6836166381835938E-2</v>
      </c>
      <c r="K165" s="1">
        <v>2014</v>
      </c>
      <c r="L165" s="4">
        <f t="shared" si="84"/>
        <v>0.99723463687553138</v>
      </c>
      <c r="M165" s="4">
        <f t="shared" si="85"/>
        <v>0.8636209286218135</v>
      </c>
      <c r="N165" s="4">
        <f t="shared" si="86"/>
        <v>1.0025171909837471</v>
      </c>
      <c r="O165" s="4">
        <f t="shared" si="87"/>
        <v>1.0464640310222957</v>
      </c>
      <c r="P165" s="4">
        <f t="shared" si="88"/>
        <v>0.90351766091637964</v>
      </c>
      <c r="Q165" s="4">
        <f t="shared" si="89"/>
        <v>1.0969132723531956</v>
      </c>
      <c r="R165" s="4">
        <f t="shared" si="90"/>
        <v>1.2140467927201357</v>
      </c>
    </row>
    <row r="166" spans="1:18" x14ac:dyDescent="0.25">
      <c r="A166" s="1">
        <v>1008</v>
      </c>
      <c r="B166" s="1">
        <v>2016</v>
      </c>
      <c r="C166" s="2">
        <v>-8.5951632354408503E-4</v>
      </c>
      <c r="D166" s="2">
        <v>-1.8327668309211731E-2</v>
      </c>
      <c r="E166" s="2">
        <v>2.6556322700344026E-4</v>
      </c>
      <c r="F166" s="2">
        <v>3.3659666776657104E-2</v>
      </c>
      <c r="G166" s="2">
        <v>1.4738045632839203E-2</v>
      </c>
      <c r="H166" s="2">
        <v>2.4520812556147575E-2</v>
      </c>
      <c r="I166" s="2">
        <v>9.7827911376953125E-3</v>
      </c>
      <c r="K166" s="1">
        <v>2015</v>
      </c>
      <c r="L166" s="4">
        <f t="shared" si="84"/>
        <v>0.99651414312453235</v>
      </c>
      <c r="M166" s="4">
        <f t="shared" si="85"/>
        <v>0.8479369352345566</v>
      </c>
      <c r="N166" s="4">
        <f t="shared" si="86"/>
        <v>1.0028344424764495</v>
      </c>
      <c r="O166" s="4">
        <f t="shared" si="87"/>
        <v>1.0717213996236261</v>
      </c>
      <c r="P166" s="4">
        <f t="shared" si="88"/>
        <v>0.90815120447980457</v>
      </c>
      <c r="Q166" s="4">
        <f t="shared" si="89"/>
        <v>1.1212581400721042</v>
      </c>
      <c r="R166" s="4">
        <f t="shared" si="90"/>
        <v>1.2346597209590247</v>
      </c>
    </row>
    <row r="167" spans="1:18" x14ac:dyDescent="0.25">
      <c r="A167" s="1">
        <v>1008</v>
      </c>
      <c r="B167" s="1">
        <v>2017</v>
      </c>
      <c r="C167" s="2">
        <v>-9.365306468680501E-4</v>
      </c>
      <c r="D167" s="2">
        <v>-1.8327668309211731E-2</v>
      </c>
      <c r="E167" s="2">
        <v>4.6087178634479642E-4</v>
      </c>
      <c r="F167" s="2">
        <v>4.5041501522064209E-2</v>
      </c>
      <c r="G167" s="2">
        <v>2.6238175109028816E-2</v>
      </c>
      <c r="H167" s="2">
        <v>2.5087183341383934E-2</v>
      </c>
      <c r="I167" s="2">
        <v>-1.1510848999023438E-3</v>
      </c>
      <c r="K167" s="1">
        <v>2016</v>
      </c>
      <c r="L167" s="4">
        <f t="shared" si="84"/>
        <v>0.99565799094297014</v>
      </c>
      <c r="M167" s="4">
        <f t="shared" si="85"/>
        <v>0.83253777474147705</v>
      </c>
      <c r="N167" s="4">
        <f t="shared" si="86"/>
        <v>1.0031007937921357</v>
      </c>
      <c r="O167" s="4">
        <f t="shared" si="87"/>
        <v>1.1084091700871062</v>
      </c>
      <c r="P167" s="4">
        <f t="shared" si="88"/>
        <v>0.92163469445672164</v>
      </c>
      <c r="Q167" s="4">
        <f t="shared" si="89"/>
        <v>1.1490921625422124</v>
      </c>
      <c r="R167" s="4">
        <f t="shared" si="90"/>
        <v>1.2467974125853558</v>
      </c>
    </row>
    <row r="168" spans="1:18" x14ac:dyDescent="0.25">
      <c r="A168" s="1">
        <v>1008</v>
      </c>
      <c r="B168" s="1">
        <v>2018</v>
      </c>
      <c r="C168" s="2">
        <v>-9.1130868531763554E-4</v>
      </c>
      <c r="D168" s="2">
        <v>-1.8327668309211731E-2</v>
      </c>
      <c r="E168" s="2">
        <v>4.3574158917181194E-4</v>
      </c>
      <c r="F168" s="2">
        <v>5.6160479784011841E-2</v>
      </c>
      <c r="G168" s="2">
        <v>3.735724464058876E-2</v>
      </c>
      <c r="H168" s="2">
        <v>2.2901786491274834E-2</v>
      </c>
      <c r="I168" s="2">
        <v>-1.4455795288085938E-2</v>
      </c>
      <c r="K168" s="1">
        <v>2017</v>
      </c>
      <c r="L168" s="4">
        <f t="shared" si="84"/>
        <v>0.99472596322503637</v>
      </c>
      <c r="M168" s="4">
        <f t="shared" si="85"/>
        <v>0.81741827436701953</v>
      </c>
      <c r="N168" s="4">
        <f t="shared" si="86"/>
        <v>1.0035632011939324</v>
      </c>
      <c r="O168" s="4">
        <f t="shared" si="87"/>
        <v>1.159474991067825</v>
      </c>
      <c r="P168" s="4">
        <f t="shared" si="88"/>
        <v>0.94613674584353991</v>
      </c>
      <c r="Q168" s="4">
        <f t="shared" si="89"/>
        <v>1.1782842914143699</v>
      </c>
      <c r="R168" s="4">
        <f t="shared" si="90"/>
        <v>1.245363068594721</v>
      </c>
    </row>
    <row r="169" spans="1:18" x14ac:dyDescent="0.25">
      <c r="A169" s="1">
        <v>1008</v>
      </c>
      <c r="B169" s="1">
        <v>2019</v>
      </c>
      <c r="C169" s="2">
        <v>-8.7142549455165863E-4</v>
      </c>
      <c r="D169" s="2">
        <v>-1.8327668309211731E-2</v>
      </c>
      <c r="E169" s="2">
        <v>3.0253882869146764E-4</v>
      </c>
      <c r="F169" s="2">
        <v>6.4166933298110962E-2</v>
      </c>
      <c r="G169" s="2">
        <v>4.5270379632711411E-2</v>
      </c>
      <c r="H169" s="2">
        <v>2.0904036238789558E-2</v>
      </c>
      <c r="I169" s="2">
        <v>-2.4365425109863281E-2</v>
      </c>
      <c r="K169" s="1">
        <v>2018</v>
      </c>
      <c r="L169" s="4">
        <f t="shared" si="84"/>
        <v>0.99381987374155412</v>
      </c>
      <c r="M169" s="4">
        <f t="shared" si="85"/>
        <v>0.80257335527704987</v>
      </c>
      <c r="N169" s="4">
        <f t="shared" si="86"/>
        <v>1.0040005907055347</v>
      </c>
      <c r="O169" s="4">
        <f t="shared" si="87"/>
        <v>1.2264548703244817</v>
      </c>
      <c r="P169" s="4">
        <f t="shared" si="88"/>
        <v>0.9821503031870511</v>
      </c>
      <c r="Q169" s="4">
        <f t="shared" si="89"/>
        <v>1.2055804793748568</v>
      </c>
      <c r="R169" s="4">
        <f t="shared" si="90"/>
        <v>1.2274898520417019</v>
      </c>
    </row>
    <row r="170" spans="1:18" x14ac:dyDescent="0.25">
      <c r="A170" s="1">
        <v>1008</v>
      </c>
      <c r="B170" s="1">
        <v>2020</v>
      </c>
      <c r="C170" s="2">
        <v>-6.9594976957887411E-4</v>
      </c>
      <c r="D170" s="2">
        <v>-1.8327668309211731E-2</v>
      </c>
      <c r="E170" s="2">
        <v>2.8820839361287653E-4</v>
      </c>
      <c r="F170" s="2">
        <v>6.6390454769134521E-2</v>
      </c>
      <c r="G170" s="2">
        <v>4.7655045986175537E-2</v>
      </c>
      <c r="H170" s="2">
        <v>1.6534173861145973E-2</v>
      </c>
      <c r="I170" s="2">
        <v>-3.1121253967285156E-2</v>
      </c>
      <c r="K170" s="1">
        <v>2019</v>
      </c>
      <c r="L170" s="4">
        <f t="shared" si="84"/>
        <v>0.99295421100165504</v>
      </c>
      <c r="M170" s="4">
        <f t="shared" si="85"/>
        <v>0.78799803087280995</v>
      </c>
      <c r="N170" s="4">
        <f t="shared" si="86"/>
        <v>1.0043043858208445</v>
      </c>
      <c r="O170" s="4">
        <f t="shared" si="87"/>
        <v>1.3077325005562246</v>
      </c>
      <c r="P170" s="4">
        <f t="shared" si="88"/>
        <v>1.0276343936020564</v>
      </c>
      <c r="Q170" s="4">
        <f t="shared" si="89"/>
        <v>1.2310472289704619</v>
      </c>
      <c r="R170" s="4">
        <f t="shared" si="90"/>
        <v>1.1979429629885976</v>
      </c>
    </row>
    <row r="171" spans="1:18" x14ac:dyDescent="0.25">
      <c r="A171" s="1">
        <v>1008</v>
      </c>
      <c r="B171" s="1">
        <v>2021</v>
      </c>
      <c r="C171" s="2">
        <v>-3.3843523124232888E-4</v>
      </c>
      <c r="D171" s="2">
        <v>-9.1638341546058655E-3</v>
      </c>
      <c r="E171" s="2">
        <v>2.5099912818404846E-5</v>
      </c>
      <c r="F171" s="2">
        <v>3.1923845410346985E-2</v>
      </c>
      <c r="G171" s="2">
        <v>2.2446675226092339E-2</v>
      </c>
      <c r="H171" s="2">
        <v>8.0037582665681839E-3</v>
      </c>
      <c r="I171" s="2">
        <v>-1.444244384765625E-2</v>
      </c>
      <c r="K171" s="1">
        <v>2020</v>
      </c>
      <c r="L171" s="4">
        <f t="shared" si="84"/>
        <v>0.99226340515827227</v>
      </c>
      <c r="M171" s="4">
        <f t="shared" si="85"/>
        <v>0.7736874051158551</v>
      </c>
      <c r="N171" s="4">
        <f t="shared" si="86"/>
        <v>1.0045938764893967</v>
      </c>
      <c r="O171" s="4">
        <f t="shared" si="87"/>
        <v>1.3975003501629963</v>
      </c>
      <c r="P171" s="4">
        <f t="shared" si="88"/>
        <v>1.0777919973615047</v>
      </c>
      <c r="Q171" s="4">
        <f t="shared" si="89"/>
        <v>1.2515707803119025</v>
      </c>
      <c r="R171" s="4">
        <f t="shared" si="90"/>
        <v>1.1612356275920721</v>
      </c>
    </row>
    <row r="172" spans="1:18" x14ac:dyDescent="0.25">
      <c r="A172" s="1">
        <v>1008</v>
      </c>
      <c r="B172" s="1">
        <v>2022</v>
      </c>
      <c r="C172" s="2">
        <v>-6.9973303470760584E-4</v>
      </c>
      <c r="D172" s="2">
        <v>-1.8327668309211731E-2</v>
      </c>
      <c r="E172" s="2">
        <v>2.7288997080177069E-4</v>
      </c>
      <c r="F172" s="2">
        <v>5.7753771543502808E-2</v>
      </c>
      <c r="G172" s="2">
        <v>3.8999259471893311E-2</v>
      </c>
      <c r="H172" s="2">
        <v>1.6101974993944168E-2</v>
      </c>
      <c r="I172" s="2">
        <v>-2.2897720336914063E-2</v>
      </c>
      <c r="K172" s="1">
        <v>2021</v>
      </c>
      <c r="L172" s="4">
        <f t="shared" si="84"/>
        <v>0.99192764508301834</v>
      </c>
      <c r="M172" s="4">
        <f t="shared" si="85"/>
        <v>0.76662984857533012</v>
      </c>
      <c r="N172" s="4">
        <f t="shared" si="86"/>
        <v>1.004619092024567</v>
      </c>
      <c r="O172" s="4">
        <f t="shared" si="87"/>
        <v>1.4428336926215484</v>
      </c>
      <c r="P172" s="4">
        <f t="shared" si="88"/>
        <v>1.102258411835852</v>
      </c>
      <c r="Q172" s="4">
        <f t="shared" si="89"/>
        <v>1.261628245360364</v>
      </c>
      <c r="R172" s="4">
        <f t="shared" si="90"/>
        <v>1.1445850740084298</v>
      </c>
    </row>
    <row r="173" spans="1:18" x14ac:dyDescent="0.25">
      <c r="A173" s="1">
        <v>1008</v>
      </c>
      <c r="B173" s="1">
        <v>2023</v>
      </c>
      <c r="C173" s="2">
        <v>-6.3858047360554338E-4</v>
      </c>
      <c r="D173" s="2">
        <v>-1.8327668309211731E-2</v>
      </c>
      <c r="E173" s="2">
        <v>3.0371715547516942E-4</v>
      </c>
      <c r="F173" s="2">
        <v>4.6931169927120209E-2</v>
      </c>
      <c r="G173" s="2">
        <v>2.8268638998270035E-2</v>
      </c>
      <c r="H173" s="2">
        <v>1.4221272431313992E-2</v>
      </c>
      <c r="I173" s="2">
        <v>-1.4047622680664063E-2</v>
      </c>
      <c r="K173" s="1">
        <v>2022</v>
      </c>
      <c r="L173" s="4">
        <f t="shared" si="84"/>
        <v>0.99123380332202482</v>
      </c>
      <c r="M173" s="4">
        <f t="shared" si="85"/>
        <v>0.75270728477790438</v>
      </c>
      <c r="N173" s="4">
        <f t="shared" si="86"/>
        <v>1.0048932799091168</v>
      </c>
      <c r="O173" s="4">
        <f t="shared" si="87"/>
        <v>1.5286160652701573</v>
      </c>
      <c r="P173" s="4">
        <f t="shared" si="88"/>
        <v>1.1460949132662082</v>
      </c>
      <c r="Q173" s="4">
        <f t="shared" si="89"/>
        <v>1.2821073866561885</v>
      </c>
      <c r="R173" s="4">
        <f t="shared" si="90"/>
        <v>1.1186744641114907</v>
      </c>
    </row>
    <row r="174" spans="1:18" x14ac:dyDescent="0.25">
      <c r="A174" s="1"/>
      <c r="B174" s="1"/>
      <c r="K174" s="1">
        <v>2023</v>
      </c>
      <c r="L174" s="4">
        <f t="shared" si="84"/>
        <v>0.99060102283258111</v>
      </c>
      <c r="M174" s="4">
        <f t="shared" si="85"/>
        <v>0.73903756501342832</v>
      </c>
      <c r="N174" s="4">
        <f t="shared" si="86"/>
        <v>1.0051985295900827</v>
      </c>
      <c r="O174" s="4">
        <f t="shared" si="87"/>
        <v>1.6020658673369446</v>
      </c>
      <c r="P174" s="4">
        <f t="shared" si="88"/>
        <v>1.1789557336906316</v>
      </c>
      <c r="Q174" s="4">
        <f t="shared" si="89"/>
        <v>1.3004708515147196</v>
      </c>
      <c r="R174" s="4">
        <f t="shared" si="90"/>
        <v>1.1030696095072938</v>
      </c>
    </row>
    <row r="175" spans="1:18" x14ac:dyDescent="0.25">
      <c r="B175" s="1" t="s">
        <v>10</v>
      </c>
      <c r="C175" s="2">
        <f>AVERAGE(C157:C173)</f>
        <v>-5.554956641229664E-4</v>
      </c>
      <c r="D175" s="2">
        <f t="shared" ref="D175:I175" si="91">AVERAGE(D157:D173)</f>
        <v>-1.7788619241293741E-2</v>
      </c>
      <c r="E175" s="2">
        <f t="shared" si="91"/>
        <v>3.0500375781711601E-4</v>
      </c>
      <c r="F175" s="2">
        <f t="shared" si="91"/>
        <v>2.772317432305392E-2</v>
      </c>
      <c r="G175" s="2">
        <f t="shared" si="91"/>
        <v>9.6840632476789118E-3</v>
      </c>
      <c r="H175" s="2">
        <f t="shared" si="91"/>
        <v>1.5454493668478201E-2</v>
      </c>
      <c r="I175" s="2">
        <f t="shared" si="91"/>
        <v>5.7704027961282172E-3</v>
      </c>
      <c r="K175" s="2" t="s">
        <v>11</v>
      </c>
      <c r="L175" s="4">
        <f>AVERAGE(L157:L174)</f>
        <v>0.99609803567694599</v>
      </c>
      <c r="M175" s="4">
        <f>AVERAGE(M157:M174)</f>
        <v>0.86076127755570819</v>
      </c>
      <c r="N175" s="4">
        <f t="shared" ref="N175:R175" si="92">AVERAGE(N157:N174)</f>
        <v>1.0027023142602107</v>
      </c>
      <c r="O175" s="4">
        <f t="shared" si="92"/>
        <v>1.1646637037005574</v>
      </c>
      <c r="P175" s="4">
        <f t="shared" si="92"/>
        <v>0.98727789567836355</v>
      </c>
      <c r="Q175" s="4">
        <f t="shared" si="92"/>
        <v>1.128402719490943</v>
      </c>
      <c r="R175" s="4">
        <f t="shared" si="92"/>
        <v>1.1445678997815589</v>
      </c>
    </row>
    <row r="176" spans="1:18" x14ac:dyDescent="0.25">
      <c r="B176" s="1"/>
      <c r="C176" s="15">
        <f t="shared" ref="C176:I176" si="93">C175-L176</f>
        <v>-6.2883726004159257E-18</v>
      </c>
      <c r="D176" s="15">
        <f t="shared" si="93"/>
        <v>6.2450045135165055E-17</v>
      </c>
      <c r="E176" s="15">
        <f t="shared" si="93"/>
        <v>4.28801959218017E-17</v>
      </c>
      <c r="F176" s="15">
        <f t="shared" si="93"/>
        <v>-3.8163916471489756E-17</v>
      </c>
      <c r="G176" s="15">
        <f t="shared" si="93"/>
        <v>1.9081958235744878E-17</v>
      </c>
      <c r="H176" s="15">
        <f t="shared" si="93"/>
        <v>-4.3368086899420177E-17</v>
      </c>
      <c r="I176" s="15">
        <f t="shared" si="93"/>
        <v>0</v>
      </c>
      <c r="K176" s="2" t="s">
        <v>12</v>
      </c>
      <c r="L176" s="2">
        <f>LN(L174/L157)/17</f>
        <v>-5.5549566412296011E-4</v>
      </c>
      <c r="M176" s="2">
        <f>LN(M174/M157)/17</f>
        <v>-1.7788619241293803E-2</v>
      </c>
      <c r="N176" s="2">
        <f t="shared" ref="N176:Q176" si="94">LN(N174/N157)/17</f>
        <v>3.0500375781707313E-4</v>
      </c>
      <c r="O176" s="2">
        <f t="shared" si="94"/>
        <v>2.7723174323053958E-2</v>
      </c>
      <c r="P176" s="2">
        <f t="shared" si="94"/>
        <v>9.6840632476788927E-3</v>
      </c>
      <c r="Q176" s="2">
        <f t="shared" si="94"/>
        <v>1.5454493668478245E-2</v>
      </c>
      <c r="R176" s="2">
        <f>LN(R174/R157)/17</f>
        <v>5.7704027961282198E-3</v>
      </c>
    </row>
    <row r="177" spans="1:18" x14ac:dyDescent="0.25">
      <c r="A177" s="1"/>
      <c r="B177" s="1"/>
      <c r="K177" s="2" t="s">
        <v>13</v>
      </c>
      <c r="L177" s="2">
        <f>LN(L174/L175)</f>
        <v>-5.5338294432206369E-3</v>
      </c>
      <c r="M177" s="2">
        <f>LN(M174/M175)</f>
        <v>-0.15246845226335806</v>
      </c>
      <c r="N177" s="2">
        <f t="shared" ref="N177:R177" si="95">LN(N174/N175)</f>
        <v>2.4863943092773462E-3</v>
      </c>
      <c r="O177" s="2">
        <f t="shared" si="95"/>
        <v>0.31886158449785723</v>
      </c>
      <c r="P177" s="2">
        <f t="shared" si="95"/>
        <v>0.17743279848349178</v>
      </c>
      <c r="Q177" s="2">
        <f t="shared" si="95"/>
        <v>0.14192328217972877</v>
      </c>
      <c r="R177" s="2">
        <f t="shared" si="95"/>
        <v>-3.693033814279003E-2</v>
      </c>
    </row>
    <row r="178" spans="1:18" x14ac:dyDescent="0.25">
      <c r="A178" s="1">
        <v>1009</v>
      </c>
      <c r="B178" s="1">
        <v>2006</v>
      </c>
      <c r="M178" s="3"/>
    </row>
    <row r="179" spans="1:18" x14ac:dyDescent="0.25">
      <c r="A179" s="1">
        <v>1009</v>
      </c>
      <c r="B179" s="1">
        <v>2007</v>
      </c>
      <c r="C179" s="2">
        <v>-1.4175286050885916E-3</v>
      </c>
      <c r="D179" s="2">
        <v>-1.8327668309211731E-2</v>
      </c>
      <c r="E179" s="2">
        <v>6.2534736935049295E-4</v>
      </c>
      <c r="F179" s="2">
        <v>3.4123659133911133E-6</v>
      </c>
      <c r="G179" s="2">
        <v>-1.9116437062621117E-2</v>
      </c>
      <c r="H179" s="2">
        <v>1.3800661079585552E-2</v>
      </c>
      <c r="I179" s="2">
        <v>3.2917976379394531E-2</v>
      </c>
      <c r="K179" s="1">
        <v>2006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</row>
    <row r="180" spans="1:18" x14ac:dyDescent="0.25">
      <c r="A180" s="1">
        <v>1009</v>
      </c>
      <c r="B180" s="1">
        <v>2008</v>
      </c>
      <c r="C180" s="2">
        <v>-1.4014807529747486E-3</v>
      </c>
      <c r="D180" s="2">
        <v>-1.8327668309211731E-2</v>
      </c>
      <c r="E180" s="2">
        <v>6.7561930336523801E-5</v>
      </c>
      <c r="F180" s="2">
        <v>1.1175870895385742E-5</v>
      </c>
      <c r="G180" s="2">
        <v>-1.9650410860776901E-2</v>
      </c>
      <c r="H180" s="2">
        <v>1.4186802320182323E-2</v>
      </c>
      <c r="I180" s="2">
        <v>3.3837318420410156E-2</v>
      </c>
      <c r="K180" s="1">
        <v>2007</v>
      </c>
      <c r="L180" s="4">
        <f t="shared" ref="L180:L196" si="96">L179*EXP(C179)</f>
        <v>0.99858347561402538</v>
      </c>
      <c r="M180" s="4">
        <f t="shared" ref="M180:M196" si="97">M179*EXP(D179)</f>
        <v>0.9818392620333023</v>
      </c>
      <c r="N180" s="4">
        <f t="shared" ref="N180:N196" si="98">N179*EXP(E179)</f>
        <v>1.000625542939781</v>
      </c>
      <c r="O180" s="4">
        <f t="shared" ref="O180:O196" si="99">O179*EXP(F179)</f>
        <v>1.0000034123717356</v>
      </c>
      <c r="P180" s="4">
        <f t="shared" ref="P180:P196" si="100">P179*EXP(G179)</f>
        <v>0.98106512325091744</v>
      </c>
      <c r="Q180" s="4">
        <f t="shared" ref="Q180:Q196" si="101">Q179*EXP(H179)</f>
        <v>1.0138963297932657</v>
      </c>
      <c r="R180" s="4">
        <f t="shared" ref="R180:R196" si="102">R179*EXP(I179)</f>
        <v>1.0334657671607022</v>
      </c>
    </row>
    <row r="181" spans="1:18" x14ac:dyDescent="0.25">
      <c r="A181" s="1">
        <v>1009</v>
      </c>
      <c r="B181" s="1">
        <v>2009</v>
      </c>
      <c r="C181" s="2">
        <v>-1.8970434321090579E-3</v>
      </c>
      <c r="D181" s="2">
        <v>-1.8327668309211731E-2</v>
      </c>
      <c r="E181" s="2">
        <v>2.9870122671127319E-3</v>
      </c>
      <c r="F181" s="2">
        <v>3.6627054214477539E-5</v>
      </c>
      <c r="G181" s="2">
        <v>-1.7201071605086327E-2</v>
      </c>
      <c r="H181" s="2">
        <v>2.0304596051573753E-2</v>
      </c>
      <c r="I181" s="2">
        <v>3.7506103515625E-2</v>
      </c>
      <c r="K181" s="1">
        <v>2008</v>
      </c>
      <c r="L181" s="4">
        <f t="shared" si="96"/>
        <v>0.99718496031775661</v>
      </c>
      <c r="M181" s="4">
        <f t="shared" si="97"/>
        <v>0.96400833647009965</v>
      </c>
      <c r="N181" s="4">
        <f t="shared" si="98"/>
        <v>1.0006931494167923</v>
      </c>
      <c r="O181" s="4">
        <f t="shared" si="99"/>
        <v>1.0000145883432177</v>
      </c>
      <c r="P181" s="4">
        <f t="shared" si="100"/>
        <v>0.96197496946374106</v>
      </c>
      <c r="Q181" s="4">
        <f t="shared" si="101"/>
        <v>1.0283827919166633</v>
      </c>
      <c r="R181" s="4">
        <f t="shared" si="102"/>
        <v>1.0690338480229804</v>
      </c>
    </row>
    <row r="182" spans="1:18" x14ac:dyDescent="0.25">
      <c r="A182" s="1">
        <v>1009</v>
      </c>
      <c r="B182" s="1">
        <v>2010</v>
      </c>
      <c r="C182" s="2">
        <v>-1.17397157009691E-3</v>
      </c>
      <c r="D182" s="2">
        <v>-1.8327668309211731E-2</v>
      </c>
      <c r="E182" s="2">
        <v>1.2640733039006591E-3</v>
      </c>
      <c r="F182" s="2">
        <v>1.1990964412689209E-4</v>
      </c>
      <c r="G182" s="2">
        <v>-1.811765693128109E-2</v>
      </c>
      <c r="H182" s="2">
        <v>1.2864149175584316E-2</v>
      </c>
      <c r="I182" s="2">
        <v>3.0981063842773438E-2</v>
      </c>
      <c r="K182" s="1">
        <v>2009</v>
      </c>
      <c r="L182" s="4">
        <f t="shared" si="96"/>
        <v>0.99529505032563659</v>
      </c>
      <c r="M182" s="4">
        <f t="shared" si="97"/>
        <v>0.94650123367375405</v>
      </c>
      <c r="N182" s="4">
        <f t="shared" si="98"/>
        <v>1.0036867007912893</v>
      </c>
      <c r="O182" s="4">
        <f t="shared" si="99"/>
        <v>1.0000512166025488</v>
      </c>
      <c r="P182" s="4">
        <f t="shared" si="100"/>
        <v>0.94556946971827127</v>
      </c>
      <c r="Q182" s="4">
        <f t="shared" si="101"/>
        <v>1.0494771202812436</v>
      </c>
      <c r="R182" s="4">
        <f t="shared" si="102"/>
        <v>1.1098905405175896</v>
      </c>
    </row>
    <row r="183" spans="1:18" x14ac:dyDescent="0.25">
      <c r="A183" s="1">
        <v>1009</v>
      </c>
      <c r="B183" s="1">
        <v>2011</v>
      </c>
      <c r="C183" s="2">
        <v>-8.052762714214623E-4</v>
      </c>
      <c r="D183" s="2">
        <v>-1.8327668309211731E-2</v>
      </c>
      <c r="E183" s="2">
        <v>-1.0266142198815942E-3</v>
      </c>
      <c r="F183" s="2">
        <v>3.9187073707580566E-4</v>
      </c>
      <c r="G183" s="2">
        <v>-1.976768858730793E-2</v>
      </c>
      <c r="H183" s="2">
        <v>8.6463894695043564E-3</v>
      </c>
      <c r="I183" s="2">
        <v>2.8413772583007813E-2</v>
      </c>
      <c r="K183" s="1">
        <v>2010</v>
      </c>
      <c r="L183" s="4">
        <f t="shared" si="96"/>
        <v>0.99412728782680171</v>
      </c>
      <c r="M183" s="4">
        <f t="shared" si="97"/>
        <v>0.92931207278384886</v>
      </c>
      <c r="N183" s="4">
        <f t="shared" si="98"/>
        <v>1.0049562365793414</v>
      </c>
      <c r="O183" s="4">
        <f t="shared" si="99"/>
        <v>1.0001711395778574</v>
      </c>
      <c r="P183" s="4">
        <f t="shared" si="100"/>
        <v>0.9285922248058317</v>
      </c>
      <c r="Q183" s="4">
        <f t="shared" si="101"/>
        <v>1.063064961135787</v>
      </c>
      <c r="R183" s="4">
        <f t="shared" si="102"/>
        <v>1.1448143248553664</v>
      </c>
    </row>
    <row r="184" spans="1:18" x14ac:dyDescent="0.25">
      <c r="A184" s="1">
        <v>1009</v>
      </c>
      <c r="B184" s="1">
        <v>2012</v>
      </c>
      <c r="C184" s="2">
        <v>-1.0573129402473569E-3</v>
      </c>
      <c r="D184" s="2">
        <v>-1.8327668309211731E-2</v>
      </c>
      <c r="E184" s="2">
        <v>2.8451182879507542E-4</v>
      </c>
      <c r="F184" s="2">
        <v>1.2727230787277222E-3</v>
      </c>
      <c r="G184" s="2">
        <v>-1.7827745527029037E-2</v>
      </c>
      <c r="H184" s="2">
        <v>1.1152535676956177E-2</v>
      </c>
      <c r="I184" s="2">
        <v>2.8980255126953125E-2</v>
      </c>
      <c r="K184" s="1">
        <v>2011</v>
      </c>
      <c r="L184" s="4">
        <f t="shared" si="96"/>
        <v>0.99332706295543605</v>
      </c>
      <c r="M184" s="4">
        <f t="shared" si="97"/>
        <v>0.91243507974073268</v>
      </c>
      <c r="N184" s="4">
        <f t="shared" si="98"/>
        <v>1.0039250636154902</v>
      </c>
      <c r="O184" s="4">
        <f t="shared" si="99"/>
        <v>1.0005631541840354</v>
      </c>
      <c r="P184" s="4">
        <f t="shared" si="100"/>
        <v>0.9104163423392293</v>
      </c>
      <c r="Q184" s="4">
        <f t="shared" si="101"/>
        <v>1.0722964869927556</v>
      </c>
      <c r="R184" s="4">
        <f t="shared" si="102"/>
        <v>1.177809355553284</v>
      </c>
    </row>
    <row r="185" spans="1:18" x14ac:dyDescent="0.25">
      <c r="A185" s="1">
        <v>1009</v>
      </c>
      <c r="B185" s="1">
        <v>2013</v>
      </c>
      <c r="C185" s="2">
        <v>-8.5105886682868004E-4</v>
      </c>
      <c r="D185" s="2">
        <v>-1.8327668309211731E-2</v>
      </c>
      <c r="E185" s="2">
        <v>5.2687170682474971E-4</v>
      </c>
      <c r="F185" s="2">
        <v>4.0513873100280762E-3</v>
      </c>
      <c r="G185" s="2">
        <v>-1.4600467868149281E-2</v>
      </c>
      <c r="H185" s="2">
        <v>8.839065209031105E-3</v>
      </c>
      <c r="I185" s="2">
        <v>2.3439407348632813E-2</v>
      </c>
      <c r="K185" s="1">
        <v>2012</v>
      </c>
      <c r="L185" s="4">
        <f t="shared" si="96"/>
        <v>0.99227736042769787</v>
      </c>
      <c r="M185" s="4">
        <f t="shared" si="97"/>
        <v>0.89586458534593827</v>
      </c>
      <c r="N185" s="4">
        <f t="shared" si="98"/>
        <v>1.0042107328075178</v>
      </c>
      <c r="O185" s="4">
        <f t="shared" si="99"/>
        <v>1.0018374047141136</v>
      </c>
      <c r="P185" s="4">
        <f t="shared" si="100"/>
        <v>0.89432949365602443</v>
      </c>
      <c r="Q185" s="4">
        <f t="shared" si="101"/>
        <v>1.0843222460277735</v>
      </c>
      <c r="R185" s="4">
        <f t="shared" si="102"/>
        <v>1.2124419784601703</v>
      </c>
    </row>
    <row r="186" spans="1:18" x14ac:dyDescent="0.25">
      <c r="A186" s="1">
        <v>1009</v>
      </c>
      <c r="B186" s="1">
        <v>2014</v>
      </c>
      <c r="C186" s="2">
        <v>-1.020941068418324E-3</v>
      </c>
      <c r="D186" s="2">
        <v>-1.8327668309211731E-2</v>
      </c>
      <c r="E186" s="2">
        <v>3.8256344851106405E-4</v>
      </c>
      <c r="F186" s="2">
        <v>1.2114137411117554E-2</v>
      </c>
      <c r="G186" s="2">
        <v>-6.8519087508320808E-3</v>
      </c>
      <c r="H186" s="2">
        <v>1.0571964085102081E-2</v>
      </c>
      <c r="I186" s="2">
        <v>1.7424583435058594E-2</v>
      </c>
      <c r="K186" s="1">
        <v>2013</v>
      </c>
      <c r="L186" s="4">
        <f t="shared" si="96"/>
        <v>0.99143323323366939</v>
      </c>
      <c r="M186" s="4">
        <f t="shared" si="97"/>
        <v>0.87959502335782636</v>
      </c>
      <c r="N186" s="4">
        <f t="shared" si="98"/>
        <v>1.0047399624361402</v>
      </c>
      <c r="O186" s="4">
        <f t="shared" si="99"/>
        <v>1.0059044691258809</v>
      </c>
      <c r="P186" s="4">
        <f t="shared" si="100"/>
        <v>0.88136672613162292</v>
      </c>
      <c r="Q186" s="4">
        <f t="shared" si="101"/>
        <v>1.0939491246939832</v>
      </c>
      <c r="R186" s="4">
        <f t="shared" si="102"/>
        <v>1.2411965787917039</v>
      </c>
    </row>
    <row r="187" spans="1:18" x14ac:dyDescent="0.25">
      <c r="A187" s="1">
        <v>1009</v>
      </c>
      <c r="B187" s="1">
        <v>2015</v>
      </c>
      <c r="C187" s="2">
        <v>-9.4331352738663554E-4</v>
      </c>
      <c r="D187" s="2">
        <v>-1.8327668309211731E-2</v>
      </c>
      <c r="E187" s="2">
        <v>6.9009978324174881E-4</v>
      </c>
      <c r="F187" s="2">
        <v>3.0360162258148193E-2</v>
      </c>
      <c r="G187" s="2">
        <v>1.1779280379414558E-2</v>
      </c>
      <c r="H187" s="2">
        <v>9.7315860912203789E-3</v>
      </c>
      <c r="I187" s="2">
        <v>-2.0475387573242188E-3</v>
      </c>
      <c r="K187" s="1">
        <v>2014</v>
      </c>
      <c r="L187" s="4">
        <f t="shared" si="96"/>
        <v>0.99042155484914618</v>
      </c>
      <c r="M187" s="4">
        <f t="shared" si="97"/>
        <v>0.8636209286218135</v>
      </c>
      <c r="N187" s="4">
        <f t="shared" si="98"/>
        <v>1.0051244127546577</v>
      </c>
      <c r="O187" s="4">
        <f t="shared" si="99"/>
        <v>1.0181642424478345</v>
      </c>
      <c r="P187" s="4">
        <f t="shared" si="100"/>
        <v>0.87534832406534568</v>
      </c>
      <c r="Q187" s="4">
        <f t="shared" si="101"/>
        <v>1.1055756649462998</v>
      </c>
      <c r="R187" s="4">
        <f t="shared" si="102"/>
        <v>1.2630134349605182</v>
      </c>
    </row>
    <row r="188" spans="1:18" x14ac:dyDescent="0.25">
      <c r="A188" s="1">
        <v>1009</v>
      </c>
      <c r="B188" s="1">
        <v>2016</v>
      </c>
      <c r="C188" s="2">
        <v>-1.6619575908407569E-3</v>
      </c>
      <c r="D188" s="2">
        <v>-1.8327668309211731E-2</v>
      </c>
      <c r="E188" s="2">
        <v>5.6488433619961143E-4</v>
      </c>
      <c r="F188" s="2">
        <v>5.1274023950099945E-2</v>
      </c>
      <c r="G188" s="2">
        <v>3.184928372502327E-2</v>
      </c>
      <c r="H188" s="2">
        <v>1.6796974465250969E-2</v>
      </c>
      <c r="I188" s="2">
        <v>-1.505279541015625E-2</v>
      </c>
      <c r="K188" s="1">
        <v>2015</v>
      </c>
      <c r="L188" s="4">
        <f t="shared" si="96"/>
        <v>0.98948771731867624</v>
      </c>
      <c r="M188" s="4">
        <f t="shared" si="97"/>
        <v>0.8479369352345566</v>
      </c>
      <c r="N188" s="4">
        <f t="shared" si="98"/>
        <v>1.0058182882881708</v>
      </c>
      <c r="O188" s="4">
        <f t="shared" si="99"/>
        <v>1.0495499001378086</v>
      </c>
      <c r="P188" s="4">
        <f t="shared" si="100"/>
        <v>0.88572026447470853</v>
      </c>
      <c r="Q188" s="4">
        <f t="shared" si="101"/>
        <v>1.1163871910343144</v>
      </c>
      <c r="R188" s="4">
        <f t="shared" si="102"/>
        <v>1.2604300117335725</v>
      </c>
    </row>
    <row r="189" spans="1:18" x14ac:dyDescent="0.25">
      <c r="A189" s="1">
        <v>1009</v>
      </c>
      <c r="B189" s="1">
        <v>2017</v>
      </c>
      <c r="C189" s="2">
        <v>-1.4401344815269113E-3</v>
      </c>
      <c r="D189" s="2">
        <v>-1.8327668309211731E-2</v>
      </c>
      <c r="E189" s="2">
        <v>8.5127691272646189E-4</v>
      </c>
      <c r="F189" s="2">
        <v>4.7649618238210678E-2</v>
      </c>
      <c r="G189" s="2">
        <v>2.8733093291521072E-2</v>
      </c>
      <c r="H189" s="2">
        <v>1.423183549195528E-2</v>
      </c>
      <c r="I189" s="2">
        <v>-1.4500617980957031E-2</v>
      </c>
      <c r="K189" s="1">
        <v>2016</v>
      </c>
      <c r="L189" s="4">
        <f t="shared" si="96"/>
        <v>0.98784459647262191</v>
      </c>
      <c r="M189" s="4">
        <f t="shared" si="97"/>
        <v>0.83253777474147705</v>
      </c>
      <c r="N189" s="4">
        <f t="shared" si="98"/>
        <v>1.0063866197899569</v>
      </c>
      <c r="O189" s="4">
        <f t="shared" si="99"/>
        <v>1.1047680789968215</v>
      </c>
      <c r="P189" s="4">
        <f t="shared" si="100"/>
        <v>0.9143838549592801</v>
      </c>
      <c r="Q189" s="4">
        <f t="shared" si="101"/>
        <v>1.1352974914843541</v>
      </c>
      <c r="R189" s="4">
        <f t="shared" si="102"/>
        <v>1.2415991011285574</v>
      </c>
    </row>
    <row r="190" spans="1:18" x14ac:dyDescent="0.25">
      <c r="A190" s="1">
        <v>1009</v>
      </c>
      <c r="B190" s="1">
        <v>2018</v>
      </c>
      <c r="C190" s="2">
        <v>-1.5882643638178706E-3</v>
      </c>
      <c r="D190" s="2">
        <v>-1.8327668309211731E-2</v>
      </c>
      <c r="E190" s="2">
        <v>6.1888020718470216E-4</v>
      </c>
      <c r="F190" s="2">
        <v>2.5166399776935577E-2</v>
      </c>
      <c r="G190" s="2">
        <v>5.8693471364676952E-3</v>
      </c>
      <c r="H190" s="2">
        <v>1.550706010311842E-2</v>
      </c>
      <c r="I190" s="2">
        <v>9.6378326416015625E-3</v>
      </c>
      <c r="K190" s="1">
        <v>2017</v>
      </c>
      <c r="L190" s="4">
        <f t="shared" si="96"/>
        <v>0.98642299130386224</v>
      </c>
      <c r="M190" s="4">
        <f t="shared" si="97"/>
        <v>0.81741827436701953</v>
      </c>
      <c r="N190" s="4">
        <f t="shared" si="98"/>
        <v>1.0072436982384503</v>
      </c>
      <c r="O190" s="4">
        <f t="shared" si="99"/>
        <v>1.1586841964799128</v>
      </c>
      <c r="P190" s="4">
        <f t="shared" si="100"/>
        <v>0.94103802620156052</v>
      </c>
      <c r="Q190" s="4">
        <f t="shared" si="101"/>
        <v>1.1515703804919666</v>
      </c>
      <c r="R190" s="4">
        <f t="shared" si="102"/>
        <v>1.2237250524472678</v>
      </c>
    </row>
    <row r="191" spans="1:18" x14ac:dyDescent="0.25">
      <c r="A191" s="1">
        <v>1009</v>
      </c>
      <c r="B191" s="1">
        <v>2019</v>
      </c>
      <c r="C191" s="2">
        <v>-1.5322568360716105E-3</v>
      </c>
      <c r="D191" s="2">
        <v>-1.8327668309211731E-2</v>
      </c>
      <c r="E191" s="2">
        <v>7.226028828881681E-4</v>
      </c>
      <c r="F191" s="2">
        <v>9.4862747937440872E-3</v>
      </c>
      <c r="G191" s="2">
        <v>-9.6510471776127815E-3</v>
      </c>
      <c r="H191" s="2">
        <v>1.4811308123171329E-2</v>
      </c>
      <c r="I191" s="2">
        <v>2.4461746215820313E-2</v>
      </c>
      <c r="K191" s="1">
        <v>2018</v>
      </c>
      <c r="L191" s="4">
        <f t="shared" si="96"/>
        <v>0.98485753432797063</v>
      </c>
      <c r="M191" s="4">
        <f t="shared" si="97"/>
        <v>0.80257335527704987</v>
      </c>
      <c r="N191" s="4">
        <f t="shared" si="98"/>
        <v>1.0078672543604701</v>
      </c>
      <c r="O191" s="4">
        <f t="shared" si="99"/>
        <v>1.1882141286802665</v>
      </c>
      <c r="P191" s="4">
        <f t="shared" si="100"/>
        <v>0.94657754582509812</v>
      </c>
      <c r="Q191" s="4">
        <f t="shared" si="101"/>
        <v>1.1695670285117215</v>
      </c>
      <c r="R191" s="4">
        <f t="shared" si="102"/>
        <v>1.2355761273052435</v>
      </c>
    </row>
    <row r="192" spans="1:18" x14ac:dyDescent="0.25">
      <c r="A192" s="1">
        <v>1009</v>
      </c>
      <c r="B192" s="1">
        <v>2020</v>
      </c>
      <c r="C192" s="2">
        <v>-9.7490247571840882E-4</v>
      </c>
      <c r="D192" s="2">
        <v>-1.8327668309211731E-2</v>
      </c>
      <c r="E192" s="2">
        <v>8.0616254126653075E-4</v>
      </c>
      <c r="F192" s="2">
        <v>3.1060934998095036E-3</v>
      </c>
      <c r="G192" s="2">
        <v>-1.5390315093100071E-2</v>
      </c>
      <c r="H192" s="2">
        <v>9.3909213319420815E-3</v>
      </c>
      <c r="I192" s="2">
        <v>2.4781227111816406E-2</v>
      </c>
      <c r="K192" s="1">
        <v>2019</v>
      </c>
      <c r="L192" s="4">
        <f t="shared" si="96"/>
        <v>0.98334963517785223</v>
      </c>
      <c r="M192" s="4">
        <f t="shared" si="97"/>
        <v>0.78799803087280995</v>
      </c>
      <c r="N192" s="4">
        <f t="shared" si="98"/>
        <v>1.0085958053388568</v>
      </c>
      <c r="O192" s="4">
        <f t="shared" si="99"/>
        <v>1.1995394872202945</v>
      </c>
      <c r="P192" s="4">
        <f t="shared" si="100"/>
        <v>0.93748602319728291</v>
      </c>
      <c r="Q192" s="4">
        <f t="shared" si="101"/>
        <v>1.1870187686537375</v>
      </c>
      <c r="R192" s="4">
        <f t="shared" si="102"/>
        <v>1.266173179930612</v>
      </c>
    </row>
    <row r="193" spans="1:18" x14ac:dyDescent="0.25">
      <c r="A193" s="1">
        <v>1009</v>
      </c>
      <c r="B193" s="1">
        <v>2021</v>
      </c>
      <c r="C193" s="2">
        <v>-1.1820821091532707E-3</v>
      </c>
      <c r="D193" s="2">
        <v>-9.1638341546058655E-3</v>
      </c>
      <c r="E193" s="2">
        <v>3.4941997728310525E-4</v>
      </c>
      <c r="F193" s="2">
        <v>6.2306475592777133E-4</v>
      </c>
      <c r="G193" s="2">
        <v>-9.3734310939908028E-3</v>
      </c>
      <c r="H193" s="2">
        <v>1.1346667073667049E-2</v>
      </c>
      <c r="I193" s="2">
        <v>2.0719528198242188E-2</v>
      </c>
      <c r="K193" s="1">
        <v>2020</v>
      </c>
      <c r="L193" s="4">
        <f t="shared" si="96"/>
        <v>0.98239143233707393</v>
      </c>
      <c r="M193" s="4">
        <f t="shared" si="97"/>
        <v>0.7736874051158551</v>
      </c>
      <c r="N193" s="4">
        <f t="shared" si="98"/>
        <v>1.0094092253267084</v>
      </c>
      <c r="O193" s="4">
        <f t="shared" si="99"/>
        <v>1.2032711614886999</v>
      </c>
      <c r="P193" s="4">
        <f t="shared" si="100"/>
        <v>0.92316827782074451</v>
      </c>
      <c r="Q193" s="4">
        <f t="shared" si="101"/>
        <v>1.1982184739977935</v>
      </c>
      <c r="R193" s="4">
        <f t="shared" si="102"/>
        <v>1.2979425208883106</v>
      </c>
    </row>
    <row r="194" spans="1:18" x14ac:dyDescent="0.25">
      <c r="A194" s="1">
        <v>1009</v>
      </c>
      <c r="B194" s="1">
        <v>2022</v>
      </c>
      <c r="C194" s="2">
        <v>-2.0500277169048786E-3</v>
      </c>
      <c r="D194" s="2">
        <v>-1.8327668309211731E-2</v>
      </c>
      <c r="E194" s="2">
        <v>3.94263188354671E-4</v>
      </c>
      <c r="F194" s="2">
        <v>5.3766142809763551E-4</v>
      </c>
      <c r="G194" s="2">
        <v>-1.9445771351456642E-2</v>
      </c>
      <c r="H194" s="2">
        <v>1.9298441708087921E-2</v>
      </c>
      <c r="I194" s="2">
        <v>3.8744926452636719E-2</v>
      </c>
      <c r="K194" s="1">
        <v>2021</v>
      </c>
      <c r="L194" s="4">
        <f t="shared" si="96"/>
        <v>0.98123085108703056</v>
      </c>
      <c r="M194" s="4">
        <f t="shared" si="97"/>
        <v>0.76662984857533012</v>
      </c>
      <c r="N194" s="4">
        <f t="shared" si="98"/>
        <v>1.0097619947040359</v>
      </c>
      <c r="O194" s="4">
        <f t="shared" si="99"/>
        <v>1.2040211109505254</v>
      </c>
      <c r="P194" s="4">
        <f t="shared" si="100"/>
        <v>0.9145554525037628</v>
      </c>
      <c r="Q194" s="4">
        <f t="shared" si="101"/>
        <v>1.2118916860982578</v>
      </c>
      <c r="R194" s="4">
        <f t="shared" si="102"/>
        <v>1.3251158143445452</v>
      </c>
    </row>
    <row r="195" spans="1:18" x14ac:dyDescent="0.25">
      <c r="A195" s="1">
        <v>1009</v>
      </c>
      <c r="B195" s="1">
        <v>2023</v>
      </c>
      <c r="C195" s="2">
        <v>-1.6379359876736999E-3</v>
      </c>
      <c r="D195" s="2">
        <v>-1.8327668309211731E-2</v>
      </c>
      <c r="E195" s="2">
        <v>5.2153528667986393E-4</v>
      </c>
      <c r="F195" s="2">
        <v>1.6468725516460836E-4</v>
      </c>
      <c r="G195" s="2">
        <v>-1.9279381260275841E-2</v>
      </c>
      <c r="H195" s="2">
        <v>1.5103090554475784E-2</v>
      </c>
      <c r="I195" s="2">
        <v>3.4381866455078125E-2</v>
      </c>
      <c r="K195" s="1">
        <v>2022</v>
      </c>
      <c r="L195" s="4">
        <f t="shared" si="96"/>
        <v>0.97922136110445968</v>
      </c>
      <c r="M195" s="4">
        <f t="shared" si="97"/>
        <v>0.75270728477790438</v>
      </c>
      <c r="N195" s="4">
        <f t="shared" si="98"/>
        <v>1.0101601851783124</v>
      </c>
      <c r="O195" s="4">
        <f t="shared" si="99"/>
        <v>1.2046686407207903</v>
      </c>
      <c r="P195" s="4">
        <f t="shared" si="100"/>
        <v>0.89694301499339213</v>
      </c>
      <c r="Q195" s="4">
        <f t="shared" si="101"/>
        <v>1.2355064382188956</v>
      </c>
      <c r="R195" s="4">
        <f t="shared" si="102"/>
        <v>1.3774649114976807</v>
      </c>
    </row>
    <row r="196" spans="1:18" x14ac:dyDescent="0.25">
      <c r="A196" s="1"/>
      <c r="B196" s="1"/>
      <c r="K196" s="1">
        <v>2023</v>
      </c>
      <c r="L196" s="4">
        <f t="shared" si="96"/>
        <v>0.97761877202466152</v>
      </c>
      <c r="M196" s="4">
        <f t="shared" si="97"/>
        <v>0.73903756501342832</v>
      </c>
      <c r="N196" s="4">
        <f t="shared" si="98"/>
        <v>1.0106871567652762</v>
      </c>
      <c r="O196" s="4">
        <f t="shared" si="99"/>
        <v>1.2048670506299566</v>
      </c>
      <c r="P196" s="4">
        <f t="shared" si="100"/>
        <v>0.87981613693847394</v>
      </c>
      <c r="Q196" s="4">
        <f t="shared" si="101"/>
        <v>1.2543080274979208</v>
      </c>
      <c r="R196" s="4">
        <f t="shared" si="102"/>
        <v>1.4256482970727953</v>
      </c>
    </row>
    <row r="197" spans="1:18" x14ac:dyDescent="0.25">
      <c r="B197" s="1" t="s">
        <v>10</v>
      </c>
      <c r="C197" s="2">
        <f>AVERAGE(C179:C195)</f>
        <v>-1.3314993291928927E-3</v>
      </c>
      <c r="D197" s="2">
        <f t="shared" ref="D197:I197" si="103">AVERAGE(D179:D195)</f>
        <v>-1.7788619241293741E-2</v>
      </c>
      <c r="E197" s="2">
        <f t="shared" si="103"/>
        <v>6.2532075004556272E-4</v>
      </c>
      <c r="F197" s="2">
        <f t="shared" si="103"/>
        <v>1.0962895848719841E-2</v>
      </c>
      <c r="G197" s="2">
        <f t="shared" si="103"/>
        <v>-7.5319016845349007E-3</v>
      </c>
      <c r="H197" s="2">
        <f t="shared" si="103"/>
        <v>1.3328473412376992E-2</v>
      </c>
      <c r="I197" s="2">
        <f t="shared" si="103"/>
        <v>2.086039150462431E-2</v>
      </c>
      <c r="K197" s="2" t="s">
        <v>11</v>
      </c>
      <c r="L197" s="4">
        <f>AVERAGE(L179:L196)</f>
        <v>0.98917082648357657</v>
      </c>
      <c r="M197" s="4">
        <f>AVERAGE(M179:M196)</f>
        <v>0.86076127755570819</v>
      </c>
      <c r="N197" s="4">
        <f t="shared" ref="N197:R197" si="104">AVERAGE(N179:N196)</f>
        <v>1.0057717794072916</v>
      </c>
      <c r="O197" s="4">
        <f t="shared" si="104"/>
        <v>1.0857940768151277</v>
      </c>
      <c r="P197" s="4">
        <f t="shared" si="104"/>
        <v>0.92324173724140479</v>
      </c>
      <c r="Q197" s="4">
        <f t="shared" si="104"/>
        <v>1.1205961228764851</v>
      </c>
      <c r="R197" s="4">
        <f t="shared" si="104"/>
        <v>1.2169633802594944</v>
      </c>
    </row>
    <row r="198" spans="1:18" x14ac:dyDescent="0.25">
      <c r="B198" s="1"/>
      <c r="C198" s="15">
        <f t="shared" ref="C198:I198" si="105">C197-L198</f>
        <v>-1.1275702593849246E-17</v>
      </c>
      <c r="D198" s="15">
        <f t="shared" si="105"/>
        <v>6.2450045135165055E-17</v>
      </c>
      <c r="E198" s="15">
        <f t="shared" si="105"/>
        <v>-9.7578195523695399E-19</v>
      </c>
      <c r="F198" s="15">
        <f t="shared" si="105"/>
        <v>3.4694469519536142E-17</v>
      </c>
      <c r="G198" s="15">
        <f t="shared" si="105"/>
        <v>1.5612511283791264E-17</v>
      </c>
      <c r="H198" s="15">
        <f t="shared" si="105"/>
        <v>-2.9490299091605721E-17</v>
      </c>
      <c r="I198" s="15">
        <f t="shared" si="105"/>
        <v>0</v>
      </c>
      <c r="K198" s="2" t="s">
        <v>12</v>
      </c>
      <c r="L198" s="2">
        <f>LN(L196/L179)/17</f>
        <v>-1.3314993291928814E-3</v>
      </c>
      <c r="M198" s="2">
        <f>LN(M196/M179)/17</f>
        <v>-1.7788619241293803E-2</v>
      </c>
      <c r="N198" s="2">
        <f t="shared" ref="N198:Q198" si="106">LN(N196/N179)/17</f>
        <v>6.253207500455637E-4</v>
      </c>
      <c r="O198" s="2">
        <f t="shared" si="106"/>
        <v>1.0962895848719807E-2</v>
      </c>
      <c r="P198" s="2">
        <f t="shared" si="106"/>
        <v>-7.5319016845349163E-3</v>
      </c>
      <c r="Q198" s="2">
        <f t="shared" si="106"/>
        <v>1.3328473412377022E-2</v>
      </c>
      <c r="R198" s="2">
        <f>LN(R196/R179)/17</f>
        <v>2.086039150462432E-2</v>
      </c>
    </row>
    <row r="199" spans="1:18" x14ac:dyDescent="0.25">
      <c r="A199" s="1"/>
      <c r="B199" s="1"/>
      <c r="K199" s="2" t="s">
        <v>13</v>
      </c>
      <c r="L199" s="2">
        <f>LN(L196/L197)</f>
        <v>-1.174725279615332E-2</v>
      </c>
      <c r="M199" s="2">
        <f>LN(M196/M197)</f>
        <v>-0.15246845226335806</v>
      </c>
      <c r="N199" s="2">
        <f t="shared" ref="N199:R199" si="107">LN(N196/N197)</f>
        <v>4.8752662458132843E-3</v>
      </c>
      <c r="O199" s="2">
        <f t="shared" si="107"/>
        <v>0.10405764208824778</v>
      </c>
      <c r="P199" s="2">
        <f t="shared" si="107"/>
        <v>-4.8178153703827574E-2</v>
      </c>
      <c r="Q199" s="2">
        <f t="shared" si="107"/>
        <v>0.11272325173127308</v>
      </c>
      <c r="R199" s="2">
        <f t="shared" si="107"/>
        <v>0.15826793219891261</v>
      </c>
    </row>
    <row r="200" spans="1:18" x14ac:dyDescent="0.25">
      <c r="A200" s="1">
        <v>1010</v>
      </c>
      <c r="B200" s="1">
        <v>2006</v>
      </c>
      <c r="M200" s="3"/>
    </row>
    <row r="201" spans="1:18" x14ac:dyDescent="0.25">
      <c r="A201" s="1">
        <v>1010</v>
      </c>
      <c r="B201" s="1">
        <v>2007</v>
      </c>
      <c r="C201" s="2">
        <v>-2.8865860076621175E-4</v>
      </c>
      <c r="D201" s="2">
        <v>-1.8327668309211731E-2</v>
      </c>
      <c r="E201" s="2">
        <v>3.9432954508811235E-4</v>
      </c>
      <c r="F201" s="2">
        <v>-3.9954232051968575E-3</v>
      </c>
      <c r="G201" s="2">
        <v>-2.2217420861124992E-2</v>
      </c>
      <c r="H201" s="2">
        <v>3.0360959935933352E-3</v>
      </c>
      <c r="I201" s="2">
        <v>2.5254249572753906E-2</v>
      </c>
      <c r="K201" s="1">
        <v>2006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</row>
    <row r="202" spans="1:18" x14ac:dyDescent="0.25">
      <c r="A202" s="1">
        <v>1010</v>
      </c>
      <c r="B202" s="1">
        <v>2008</v>
      </c>
      <c r="C202" s="2">
        <v>-8.9295580983161926E-4</v>
      </c>
      <c r="D202" s="2">
        <v>-1.8327668309211731E-2</v>
      </c>
      <c r="E202" s="2">
        <v>3.7754001095890999E-4</v>
      </c>
      <c r="F202" s="2">
        <v>-6.8303756415843964E-3</v>
      </c>
      <c r="G202" s="2">
        <v>-2.5673460215330124E-2</v>
      </c>
      <c r="H202" s="2">
        <v>9.7278160974383354E-3</v>
      </c>
      <c r="I202" s="2">
        <v>3.5401344299316406E-2</v>
      </c>
      <c r="K202" s="1">
        <v>2007</v>
      </c>
      <c r="L202" s="4">
        <f t="shared" ref="L202:L218" si="108">L201*EXP(C201)</f>
        <v>0.99971138305711926</v>
      </c>
      <c r="M202" s="4">
        <f t="shared" ref="M202:M218" si="109">M201*EXP(D201)</f>
        <v>0.9818392620333023</v>
      </c>
      <c r="N202" s="4">
        <f t="shared" ref="N202:N218" si="110">N201*EXP(E201)</f>
        <v>1.0003944073032036</v>
      </c>
      <c r="O202" s="4">
        <f t="shared" ref="O202:O218" si="111">O201*EXP(F201)</f>
        <v>0.99601254787861271</v>
      </c>
      <c r="P202" s="4">
        <f t="shared" ref="P202:P218" si="112">P201*EXP(G201)</f>
        <v>0.9780275683368459</v>
      </c>
      <c r="Q202" s="4">
        <f t="shared" ref="Q202:Q218" si="113">Q201*EXP(H201)</f>
        <v>1.0030407096009712</v>
      </c>
      <c r="R202" s="4">
        <f t="shared" ref="R202:R218" si="114">R201*EXP(I201)</f>
        <v>1.0255758395982124</v>
      </c>
    </row>
    <row r="203" spans="1:18" x14ac:dyDescent="0.25">
      <c r="A203" s="1">
        <v>1010</v>
      </c>
      <c r="B203" s="1">
        <v>2009</v>
      </c>
      <c r="C203" s="2">
        <v>-2.5785826146602631E-3</v>
      </c>
      <c r="D203" s="2">
        <v>-1.8327668309211731E-2</v>
      </c>
      <c r="E203" s="2">
        <v>4.0527351666241884E-4</v>
      </c>
      <c r="F203" s="2">
        <v>-1.0542174801230431E-2</v>
      </c>
      <c r="G203" s="2">
        <v>-3.1043151393532753E-2</v>
      </c>
      <c r="H203" s="2">
        <v>2.9659286141395569E-2</v>
      </c>
      <c r="I203" s="2">
        <v>6.0702323913574219E-2</v>
      </c>
      <c r="K203" s="1">
        <v>2008</v>
      </c>
      <c r="L203" s="4">
        <f t="shared" si="108"/>
        <v>0.99881908342082681</v>
      </c>
      <c r="M203" s="4">
        <f t="shared" si="109"/>
        <v>0.96400833647009965</v>
      </c>
      <c r="N203" s="4">
        <f t="shared" si="110"/>
        <v>1.000772167524012</v>
      </c>
      <c r="O203" s="4">
        <f t="shared" si="111"/>
        <v>0.98923258922443791</v>
      </c>
      <c r="P203" s="4">
        <f t="shared" si="112"/>
        <v>0.95323779768500438</v>
      </c>
      <c r="Q203" s="4">
        <f t="shared" si="113"/>
        <v>1.0128457185030544</v>
      </c>
      <c r="R203" s="4">
        <f t="shared" si="114"/>
        <v>1.0625329083187294</v>
      </c>
    </row>
    <row r="204" spans="1:18" x14ac:dyDescent="0.25">
      <c r="A204" s="1">
        <v>1010</v>
      </c>
      <c r="B204" s="1">
        <v>2010</v>
      </c>
      <c r="C204" s="2">
        <v>-8.372180163860321E-4</v>
      </c>
      <c r="D204" s="2">
        <v>-1.8327668309211731E-2</v>
      </c>
      <c r="E204" s="2">
        <v>2.2437040752265602E-4</v>
      </c>
      <c r="F204" s="2">
        <v>-1.3953095301985741E-2</v>
      </c>
      <c r="G204" s="2">
        <v>-3.289361298084259E-2</v>
      </c>
      <c r="H204" s="2">
        <v>9.749571792781353E-3</v>
      </c>
      <c r="I204" s="2">
        <v>4.2642593383789063E-2</v>
      </c>
      <c r="K204" s="1">
        <v>2009</v>
      </c>
      <c r="L204" s="4">
        <f t="shared" si="108"/>
        <v>0.99624686366294424</v>
      </c>
      <c r="M204" s="4">
        <f t="shared" si="109"/>
        <v>0.94650123367375405</v>
      </c>
      <c r="N204" s="4">
        <f t="shared" si="110"/>
        <v>1.0011778361775507</v>
      </c>
      <c r="O204" s="4">
        <f t="shared" si="111"/>
        <v>0.97885870408211262</v>
      </c>
      <c r="P204" s="4">
        <f t="shared" si="112"/>
        <v>0.92410088308715843</v>
      </c>
      <c r="Q204" s="4">
        <f t="shared" si="113"/>
        <v>1.0433359232534571</v>
      </c>
      <c r="R204" s="4">
        <f t="shared" si="114"/>
        <v>1.1290289395967545</v>
      </c>
    </row>
    <row r="205" spans="1:18" x14ac:dyDescent="0.25">
      <c r="A205" s="1">
        <v>1010</v>
      </c>
      <c r="B205" s="1">
        <v>2011</v>
      </c>
      <c r="C205" s="2">
        <v>-4.134265473112464E-4</v>
      </c>
      <c r="D205" s="2">
        <v>-1.8327668309211731E-2</v>
      </c>
      <c r="E205" s="2">
        <v>1.8557175644673407E-4</v>
      </c>
      <c r="F205" s="2">
        <v>-1.5138939023017883E-2</v>
      </c>
      <c r="G205" s="2">
        <v>-3.3694460988044739E-2</v>
      </c>
      <c r="H205" s="2">
        <v>4.7463239170610905E-3</v>
      </c>
      <c r="I205" s="2">
        <v>3.8441658020019531E-2</v>
      </c>
      <c r="K205" s="1">
        <v>2010</v>
      </c>
      <c r="L205" s="4">
        <f t="shared" si="108"/>
        <v>0.99541313689415234</v>
      </c>
      <c r="M205" s="4">
        <f t="shared" si="109"/>
        <v>0.92931207278384886</v>
      </c>
      <c r="N205" s="4">
        <f t="shared" si="110"/>
        <v>1.0014024960592287</v>
      </c>
      <c r="O205" s="4">
        <f t="shared" si="111"/>
        <v>0.96529544010497847</v>
      </c>
      <c r="P205" s="4">
        <f t="shared" si="112"/>
        <v>0.8941983633753392</v>
      </c>
      <c r="Q205" s="4">
        <f t="shared" si="113"/>
        <v>1.0535577499892184</v>
      </c>
      <c r="R205" s="4">
        <f t="shared" si="114"/>
        <v>1.1782149173600205</v>
      </c>
    </row>
    <row r="206" spans="1:18" x14ac:dyDescent="0.25">
      <c r="A206" s="1">
        <v>1010</v>
      </c>
      <c r="B206" s="1">
        <v>2012</v>
      </c>
      <c r="C206" s="2">
        <v>-5.9512874577194452E-4</v>
      </c>
      <c r="D206" s="2">
        <v>-1.8327668309211731E-2</v>
      </c>
      <c r="E206" s="2">
        <v>2.1298075444065034E-4</v>
      </c>
      <c r="F206" s="2">
        <v>-1.3261806219816208E-2</v>
      </c>
      <c r="G206" s="2">
        <v>-3.1971622258424759E-2</v>
      </c>
      <c r="H206" s="2">
        <v>6.7575788125395775E-3</v>
      </c>
      <c r="I206" s="2">
        <v>3.8729667663574219E-2</v>
      </c>
      <c r="K206" s="1">
        <v>2011</v>
      </c>
      <c r="L206" s="4">
        <f t="shared" si="108"/>
        <v>0.9950016917348542</v>
      </c>
      <c r="M206" s="4">
        <f t="shared" si="109"/>
        <v>0.91243507974073268</v>
      </c>
      <c r="N206" s="4">
        <f t="shared" si="110"/>
        <v>1.0015883453229864</v>
      </c>
      <c r="O206" s="4">
        <f t="shared" si="111"/>
        <v>0.95079195200940814</v>
      </c>
      <c r="P206" s="4">
        <f t="shared" si="112"/>
        <v>0.86457077728165521</v>
      </c>
      <c r="Q206" s="4">
        <f t="shared" si="113"/>
        <v>1.0585701621921639</v>
      </c>
      <c r="R206" s="4">
        <f t="shared" si="114"/>
        <v>1.2243892756502146</v>
      </c>
    </row>
    <row r="207" spans="1:18" x14ac:dyDescent="0.25">
      <c r="A207" s="1">
        <v>1010</v>
      </c>
      <c r="B207" s="1">
        <v>2013</v>
      </c>
      <c r="C207" s="2">
        <v>-2.8266961453482509E-4</v>
      </c>
      <c r="D207" s="2">
        <v>-1.8327668309211731E-2</v>
      </c>
      <c r="E207" s="2">
        <v>1.3483397196978331E-4</v>
      </c>
      <c r="F207" s="2">
        <v>-9.6092745661735535E-3</v>
      </c>
      <c r="G207" s="2">
        <v>-2.8084779158234596E-2</v>
      </c>
      <c r="H207" s="2">
        <v>3.1833623070269823E-3</v>
      </c>
      <c r="I207" s="2">
        <v>3.1268119812011719E-2</v>
      </c>
      <c r="K207" s="1">
        <v>2012</v>
      </c>
      <c r="L207" s="4">
        <f t="shared" si="108"/>
        <v>0.99440971379502774</v>
      </c>
      <c r="M207" s="4">
        <f t="shared" si="109"/>
        <v>0.89586458534593827</v>
      </c>
      <c r="N207" s="4">
        <f t="shared" si="110"/>
        <v>1.0018016870824502</v>
      </c>
      <c r="O207" s="4">
        <f t="shared" si="111"/>
        <v>0.93826597550687518</v>
      </c>
      <c r="P207" s="4">
        <f t="shared" si="112"/>
        <v>0.83736625069651638</v>
      </c>
      <c r="Q207" s="4">
        <f t="shared" si="113"/>
        <v>1.06574775776201</v>
      </c>
      <c r="R207" s="4">
        <f t="shared" si="114"/>
        <v>1.2727397201068635</v>
      </c>
    </row>
    <row r="208" spans="1:18" x14ac:dyDescent="0.25">
      <c r="A208" s="1">
        <v>1010</v>
      </c>
      <c r="B208" s="1">
        <v>2014</v>
      </c>
      <c r="C208" s="2">
        <v>-2.8646970167756081E-4</v>
      </c>
      <c r="D208" s="2">
        <v>-1.8327668309211731E-2</v>
      </c>
      <c r="E208" s="2">
        <v>1.1159603309351951E-4</v>
      </c>
      <c r="F208" s="2">
        <v>-6.0470327734947205E-3</v>
      </c>
      <c r="G208" s="2">
        <v>-2.4549575522542E-2</v>
      </c>
      <c r="H208" s="2">
        <v>3.2092204783111811E-3</v>
      </c>
      <c r="I208" s="2">
        <v>2.7757644653320313E-2</v>
      </c>
      <c r="K208" s="1">
        <v>2013</v>
      </c>
      <c r="L208" s="4">
        <f t="shared" si="108"/>
        <v>0.9941286641085143</v>
      </c>
      <c r="M208" s="4">
        <f t="shared" si="109"/>
        <v>0.87959502335782636</v>
      </c>
      <c r="N208" s="4">
        <f t="shared" si="110"/>
        <v>1.0019367730899325</v>
      </c>
      <c r="O208" s="4">
        <f t="shared" si="111"/>
        <v>0.92929310058629944</v>
      </c>
      <c r="P208" s="4">
        <f t="shared" si="112"/>
        <v>0.81417617283265098</v>
      </c>
      <c r="Q208" s="4">
        <f t="shared" si="113"/>
        <v>1.0691458247724779</v>
      </c>
      <c r="R208" s="4">
        <f t="shared" si="114"/>
        <v>1.313164609762806</v>
      </c>
    </row>
    <row r="209" spans="1:18" x14ac:dyDescent="0.25">
      <c r="A209" s="1">
        <v>1010</v>
      </c>
      <c r="B209" s="1">
        <v>2015</v>
      </c>
      <c r="C209" s="2">
        <v>-1.6071232676040381E-4</v>
      </c>
      <c r="D209" s="2">
        <v>-1.8327668309211731E-2</v>
      </c>
      <c r="E209" s="2">
        <v>1.8042861483991146E-5</v>
      </c>
      <c r="F209" s="2">
        <v>-3.4742802381515503E-3</v>
      </c>
      <c r="G209" s="2">
        <v>-2.1944617852568626E-2</v>
      </c>
      <c r="H209" s="2">
        <v>1.792937284335494E-3</v>
      </c>
      <c r="I209" s="2">
        <v>2.3737907409667969E-2</v>
      </c>
      <c r="K209" s="1">
        <v>2014</v>
      </c>
      <c r="L209" s="4">
        <f t="shared" si="108"/>
        <v>0.99384391715431286</v>
      </c>
      <c r="M209" s="4">
        <f t="shared" si="109"/>
        <v>0.8636209286218135</v>
      </c>
      <c r="N209" s="4">
        <f t="shared" si="110"/>
        <v>1.002048591498349</v>
      </c>
      <c r="O209" s="4">
        <f t="shared" si="111"/>
        <v>0.92369059110215612</v>
      </c>
      <c r="P209" s="4">
        <f t="shared" si="112"/>
        <v>0.7944318424725535</v>
      </c>
      <c r="Q209" s="4">
        <f t="shared" si="113"/>
        <v>1.0725824609597328</v>
      </c>
      <c r="R209" s="4">
        <f t="shared" si="114"/>
        <v>1.3501255678111985</v>
      </c>
    </row>
    <row r="210" spans="1:18" x14ac:dyDescent="0.25">
      <c r="A210" s="1">
        <v>1010</v>
      </c>
      <c r="B210" s="1">
        <v>2016</v>
      </c>
      <c r="C210" s="2">
        <v>-5.144300521351397E-4</v>
      </c>
      <c r="D210" s="2">
        <v>-1.8327668309211731E-2</v>
      </c>
      <c r="E210" s="2">
        <v>2.7870666235685349E-4</v>
      </c>
      <c r="F210" s="2">
        <v>-1.8925145268440247E-3</v>
      </c>
      <c r="G210" s="2">
        <v>-2.0455906167626381E-2</v>
      </c>
      <c r="H210" s="2">
        <v>5.708309356123209E-3</v>
      </c>
      <c r="I210" s="2">
        <v>2.6164054870605469E-2</v>
      </c>
      <c r="K210" s="1">
        <v>2015</v>
      </c>
      <c r="L210" s="4">
        <f t="shared" si="108"/>
        <v>0.99368420701998772</v>
      </c>
      <c r="M210" s="4">
        <f t="shared" si="109"/>
        <v>0.8479369352345566</v>
      </c>
      <c r="N210" s="4">
        <f t="shared" si="110"/>
        <v>1.0020666714853925</v>
      </c>
      <c r="O210" s="4">
        <f t="shared" si="111"/>
        <v>0.9204869994453605</v>
      </c>
      <c r="P210" s="4">
        <f t="shared" si="112"/>
        <v>0.77718823347397781</v>
      </c>
      <c r="Q210" s="4">
        <f t="shared" si="113"/>
        <v>1.0745072590500171</v>
      </c>
      <c r="R210" s="4">
        <f t="shared" si="114"/>
        <v>1.3825581413111934</v>
      </c>
    </row>
    <row r="211" spans="1:18" x14ac:dyDescent="0.25">
      <c r="A211" s="1">
        <v>1010</v>
      </c>
      <c r="B211" s="1">
        <v>2017</v>
      </c>
      <c r="C211" s="2">
        <v>-1.0559159563854337E-3</v>
      </c>
      <c r="D211" s="2">
        <v>-1.8327668309211731E-2</v>
      </c>
      <c r="E211" s="2">
        <v>1.6183912521228194E-4</v>
      </c>
      <c r="F211" s="2">
        <v>-1.0010451078414917E-3</v>
      </c>
      <c r="G211" s="2">
        <v>-2.0222790539264679E-2</v>
      </c>
      <c r="H211" s="2">
        <v>1.1541254818439484E-2</v>
      </c>
      <c r="I211" s="2">
        <v>3.1764984130859375E-2</v>
      </c>
      <c r="K211" s="1">
        <v>2016</v>
      </c>
      <c r="L211" s="4">
        <f t="shared" si="108"/>
        <v>0.99317315746246015</v>
      </c>
      <c r="M211" s="4">
        <f t="shared" si="109"/>
        <v>0.83253777474147705</v>
      </c>
      <c r="N211" s="4">
        <f t="shared" si="110"/>
        <v>1.0023459930654459</v>
      </c>
      <c r="O211" s="4">
        <f t="shared" si="111"/>
        <v>0.918746611801038</v>
      </c>
      <c r="P211" s="4">
        <f t="shared" si="112"/>
        <v>0.76145164571312929</v>
      </c>
      <c r="Q211" s="4">
        <f t="shared" si="113"/>
        <v>1.0806584185478838</v>
      </c>
      <c r="R211" s="4">
        <f t="shared" si="114"/>
        <v>1.4192088430988767</v>
      </c>
    </row>
    <row r="212" spans="1:18" x14ac:dyDescent="0.25">
      <c r="A212" s="1">
        <v>1010</v>
      </c>
      <c r="B212" s="1">
        <v>2018</v>
      </c>
      <c r="C212" s="2">
        <v>-9.9053932353854179E-4</v>
      </c>
      <c r="D212" s="2">
        <v>-1.8327668309211731E-2</v>
      </c>
      <c r="E212" s="2">
        <v>1.6328284982591867E-4</v>
      </c>
      <c r="F212" s="2">
        <v>-5.2127242088317871E-4</v>
      </c>
      <c r="G212" s="2">
        <v>-1.9676197320222855E-2</v>
      </c>
      <c r="H212" s="2">
        <v>1.0613617487251759E-2</v>
      </c>
      <c r="I212" s="2">
        <v>3.02886962890625E-2</v>
      </c>
      <c r="K212" s="1">
        <v>2017</v>
      </c>
      <c r="L212" s="4">
        <f t="shared" si="108"/>
        <v>0.99212500355664623</v>
      </c>
      <c r="M212" s="4">
        <f t="shared" si="109"/>
        <v>0.81741827436701953</v>
      </c>
      <c r="N212" s="4">
        <f t="shared" si="110"/>
        <v>1.002508224991506</v>
      </c>
      <c r="O212" s="4">
        <f t="shared" si="111"/>
        <v>0.917827365180379</v>
      </c>
      <c r="P212" s="4">
        <f t="shared" si="112"/>
        <v>0.7462076263951507</v>
      </c>
      <c r="Q212" s="4">
        <f t="shared" si="113"/>
        <v>1.0932028225665351</v>
      </c>
      <c r="R212" s="4">
        <f t="shared" si="114"/>
        <v>1.4650136322700025</v>
      </c>
    </row>
    <row r="213" spans="1:18" x14ac:dyDescent="0.25">
      <c r="A213" s="1">
        <v>1010</v>
      </c>
      <c r="B213" s="1">
        <v>2019</v>
      </c>
      <c r="C213" s="2">
        <v>-6.1818270478397608E-4</v>
      </c>
      <c r="D213" s="2">
        <v>-1.8327668309211731E-2</v>
      </c>
      <c r="E213" s="2">
        <v>2.4316757389897248E-6</v>
      </c>
      <c r="F213" s="2">
        <v>-2.6923418045043945E-4</v>
      </c>
      <c r="G213" s="2">
        <v>-1.9212653860449791E-2</v>
      </c>
      <c r="H213" s="2">
        <v>6.5259076654911041E-3</v>
      </c>
      <c r="I213" s="2">
        <v>2.5738716125488281E-2</v>
      </c>
      <c r="K213" s="1">
        <v>2018</v>
      </c>
      <c r="L213" s="4">
        <f t="shared" si="108"/>
        <v>0.99114275128681995</v>
      </c>
      <c r="M213" s="4">
        <f t="shared" si="109"/>
        <v>0.80257335527704987</v>
      </c>
      <c r="N213" s="4">
        <f t="shared" si="110"/>
        <v>1.0026719307562646</v>
      </c>
      <c r="O213" s="4">
        <f t="shared" si="111"/>
        <v>0.91734905176440562</v>
      </c>
      <c r="P213" s="4">
        <f t="shared" si="112"/>
        <v>0.73166860330544947</v>
      </c>
      <c r="Q213" s="4">
        <f t="shared" si="113"/>
        <v>1.1048674516162653</v>
      </c>
      <c r="R213" s="4">
        <f t="shared" si="114"/>
        <v>1.5100658271542977</v>
      </c>
    </row>
    <row r="214" spans="1:18" x14ac:dyDescent="0.25">
      <c r="A214" s="1">
        <v>1010</v>
      </c>
      <c r="B214" s="1">
        <v>2020</v>
      </c>
      <c r="C214" s="2">
        <v>-5.0843507051467896E-4</v>
      </c>
      <c r="D214" s="2">
        <v>-1.8327668309211731E-2</v>
      </c>
      <c r="E214" s="2">
        <v>1.3245854643173516E-4</v>
      </c>
      <c r="F214" s="2">
        <v>-1.3846158981323242E-4</v>
      </c>
      <c r="G214" s="2">
        <v>-1.8842106685042381E-2</v>
      </c>
      <c r="H214" s="2">
        <v>5.3126988932490349E-3</v>
      </c>
      <c r="I214" s="2">
        <v>2.4155616760253906E-2</v>
      </c>
      <c r="K214" s="1">
        <v>2019</v>
      </c>
      <c r="L214" s="4">
        <f t="shared" si="108"/>
        <v>0.9905302333235142</v>
      </c>
      <c r="M214" s="4">
        <f t="shared" si="109"/>
        <v>0.78799803087280995</v>
      </c>
      <c r="N214" s="4">
        <f t="shared" si="110"/>
        <v>1.0026743689322373</v>
      </c>
      <c r="O214" s="4">
        <f t="shared" si="111"/>
        <v>0.9171021032892438</v>
      </c>
      <c r="P214" s="4">
        <f t="shared" si="112"/>
        <v>0.71774548598593702</v>
      </c>
      <c r="Q214" s="4">
        <f t="shared" si="113"/>
        <v>1.1121012926047338</v>
      </c>
      <c r="R214" s="4">
        <f t="shared" si="114"/>
        <v>1.5494374973721632</v>
      </c>
    </row>
    <row r="215" spans="1:18" x14ac:dyDescent="0.25">
      <c r="A215" s="1">
        <v>1010</v>
      </c>
      <c r="B215" s="1">
        <v>2021</v>
      </c>
      <c r="C215" s="2">
        <v>-4.3072275002487004E-4</v>
      </c>
      <c r="D215" s="2">
        <v>-1.8327668309211731E-2</v>
      </c>
      <c r="E215" s="2">
        <v>1.9431627879384905E-4</v>
      </c>
      <c r="F215" s="2">
        <v>-7.1063637733459473E-5</v>
      </c>
      <c r="G215" s="2">
        <v>-1.8635138869285583E-2</v>
      </c>
      <c r="H215" s="2">
        <v>4.4659269042313099E-3</v>
      </c>
      <c r="I215" s="2">
        <v>2.3099899291992188E-2</v>
      </c>
      <c r="K215" s="1">
        <v>2020</v>
      </c>
      <c r="L215" s="4">
        <f t="shared" si="108"/>
        <v>0.99002674102190569</v>
      </c>
      <c r="M215" s="4">
        <f t="shared" si="109"/>
        <v>0.7736874051158551</v>
      </c>
      <c r="N215" s="4">
        <f t="shared" si="110"/>
        <v>1.0028071905181732</v>
      </c>
      <c r="O215" s="4">
        <f t="shared" si="111"/>
        <v>0.91697512866475839</v>
      </c>
      <c r="P215" s="4">
        <f t="shared" si="112"/>
        <v>0.70434826129485073</v>
      </c>
      <c r="Q215" s="4">
        <f t="shared" si="113"/>
        <v>1.118025274142638</v>
      </c>
      <c r="R215" s="4">
        <f t="shared" si="114"/>
        <v>1.5873208212399263</v>
      </c>
    </row>
    <row r="216" spans="1:18" x14ac:dyDescent="0.25">
      <c r="A216" s="1">
        <v>1010</v>
      </c>
      <c r="B216" s="1">
        <v>2022</v>
      </c>
      <c r="C216" s="2">
        <v>-6.2249723123386502E-4</v>
      </c>
      <c r="D216" s="2">
        <v>-1.8327668309211731E-2</v>
      </c>
      <c r="E216" s="2">
        <v>2.2952942526899278E-4</v>
      </c>
      <c r="F216" s="2">
        <v>-3.6425888538360596E-5</v>
      </c>
      <c r="G216" s="2">
        <v>-1.8757062032818794E-2</v>
      </c>
      <c r="H216" s="2">
        <v>6.4033088274300098E-3</v>
      </c>
      <c r="I216" s="2">
        <v>2.5160789489746094E-2</v>
      </c>
      <c r="K216" s="1">
        <v>2021</v>
      </c>
      <c r="L216" s="4">
        <f t="shared" si="108"/>
        <v>0.98960040580414455</v>
      </c>
      <c r="M216" s="4">
        <f t="shared" si="109"/>
        <v>0.7596366708834118</v>
      </c>
      <c r="N216" s="4">
        <f t="shared" si="110"/>
        <v>1.0030020712134151</v>
      </c>
      <c r="O216" s="4">
        <f t="shared" si="111"/>
        <v>0.91690996739173036</v>
      </c>
      <c r="P216" s="4">
        <f t="shared" si="112"/>
        <v>0.69134417642050039</v>
      </c>
      <c r="Q216" s="4">
        <f t="shared" si="113"/>
        <v>1.1230294591390841</v>
      </c>
      <c r="R216" s="4">
        <f t="shared" si="114"/>
        <v>1.6244145536597872</v>
      </c>
    </row>
    <row r="217" spans="1:18" x14ac:dyDescent="0.25">
      <c r="A217" s="1">
        <v>1010</v>
      </c>
      <c r="B217" s="1">
        <v>2023</v>
      </c>
      <c r="C217" s="2">
        <v>-5.8602396165952086E-4</v>
      </c>
      <c r="D217" s="2">
        <v>-1.8327668309211731E-2</v>
      </c>
      <c r="E217" s="2">
        <v>1.9909164984710515E-4</v>
      </c>
      <c r="F217" s="2">
        <v>-1.8663704395294189E-5</v>
      </c>
      <c r="G217" s="2">
        <v>-1.873326487839222E-2</v>
      </c>
      <c r="H217" s="2">
        <v>5.9751193039119244E-3</v>
      </c>
      <c r="I217" s="2">
        <v>2.4708747863769531E-2</v>
      </c>
      <c r="K217" s="1">
        <v>2022</v>
      </c>
      <c r="L217" s="4">
        <f t="shared" si="108"/>
        <v>0.98898457398819006</v>
      </c>
      <c r="M217" s="4">
        <f t="shared" si="109"/>
        <v>0.74584110835360362</v>
      </c>
      <c r="N217" s="4">
        <f t="shared" si="110"/>
        <v>1.0032323161253445</v>
      </c>
      <c r="O217" s="4">
        <f t="shared" si="111"/>
        <v>0.91687656873974999</v>
      </c>
      <c r="P217" s="4">
        <f t="shared" si="112"/>
        <v>0.678497450881549</v>
      </c>
      <c r="Q217" s="4">
        <f t="shared" si="113"/>
        <v>1.1302436362403683</v>
      </c>
      <c r="R217" s="4">
        <f t="shared" si="114"/>
        <v>1.6658046262111004</v>
      </c>
    </row>
    <row r="218" spans="1:18" x14ac:dyDescent="0.25">
      <c r="A218" s="1"/>
      <c r="B218" s="1"/>
      <c r="K218" s="1">
        <v>2023</v>
      </c>
      <c r="L218" s="4">
        <f t="shared" si="108"/>
        <v>0.9884051751175138</v>
      </c>
      <c r="M218" s="4">
        <f t="shared" si="109"/>
        <v>0.73229608342000241</v>
      </c>
      <c r="N218" s="4">
        <f t="shared" si="110"/>
        <v>1.0034320711864644</v>
      </c>
      <c r="O218" s="4">
        <f t="shared" si="111"/>
        <v>0.91685945658619261</v>
      </c>
      <c r="P218" s="4">
        <f t="shared" si="112"/>
        <v>0.66590529278189325</v>
      </c>
      <c r="Q218" s="4">
        <f t="shared" si="113"/>
        <v>1.137017193061975</v>
      </c>
      <c r="R218" s="4">
        <f t="shared" si="114"/>
        <v>1.7074772922570423</v>
      </c>
    </row>
    <row r="219" spans="1:18" x14ac:dyDescent="0.25">
      <c r="B219" s="1" t="s">
        <v>10</v>
      </c>
      <c r="C219" s="2">
        <f>AVERAGE(C201:C217)</f>
        <v>-6.8603347223389019E-4</v>
      </c>
      <c r="D219" s="2">
        <f t="shared" ref="D219:I219" si="115">AVERAGE(D201:D217)</f>
        <v>-1.8327668309211731E-2</v>
      </c>
      <c r="E219" s="2">
        <f t="shared" si="115"/>
        <v>2.0154088653779421E-4</v>
      </c>
      <c r="F219" s="2">
        <f t="shared" si="115"/>
        <v>-5.1059460486559309E-3</v>
      </c>
      <c r="G219" s="2">
        <f t="shared" si="115"/>
        <v>-2.3918107151985168E-2</v>
      </c>
      <c r="H219" s="2">
        <f t="shared" si="115"/>
        <v>7.553431534153574E-3</v>
      </c>
      <c r="I219" s="2">
        <f t="shared" si="115"/>
        <v>3.147158903234145E-2</v>
      </c>
      <c r="K219" s="2" t="s">
        <v>11</v>
      </c>
      <c r="L219" s="4">
        <f>AVERAGE(L201:L218)</f>
        <v>0.99362481680049641</v>
      </c>
      <c r="M219" s="4">
        <f>AVERAGE(M201:M218)</f>
        <v>0.85961678668295016</v>
      </c>
      <c r="N219" s="4">
        <f t="shared" ref="N219:R219" si="116">AVERAGE(N201:N218)</f>
        <v>1.0019923967962197</v>
      </c>
      <c r="O219" s="4">
        <f t="shared" si="116"/>
        <v>0.94058745296431878</v>
      </c>
      <c r="P219" s="4">
        <f t="shared" si="116"/>
        <v>0.80747035733445349</v>
      </c>
      <c r="Q219" s="4">
        <f t="shared" si="116"/>
        <v>1.0751377285556996</v>
      </c>
      <c r="R219" s="4">
        <f t="shared" si="116"/>
        <v>1.3592818340432884</v>
      </c>
    </row>
    <row r="220" spans="1:18" x14ac:dyDescent="0.25">
      <c r="B220" s="1"/>
      <c r="C220" s="15">
        <f t="shared" ref="C220:I220" si="117">C219-L220</f>
        <v>-2.6671373443143409E-17</v>
      </c>
      <c r="D220" s="15">
        <f t="shared" si="117"/>
        <v>5.5511151231257827E-17</v>
      </c>
      <c r="E220" s="15">
        <f t="shared" si="117"/>
        <v>9.1615083575025125E-18</v>
      </c>
      <c r="F220" s="15">
        <f t="shared" si="117"/>
        <v>0</v>
      </c>
      <c r="G220" s="15">
        <f t="shared" si="117"/>
        <v>0</v>
      </c>
      <c r="H220" s="15">
        <f t="shared" si="117"/>
        <v>1.3010426069826053E-17</v>
      </c>
      <c r="I220" s="15">
        <f t="shared" si="117"/>
        <v>0</v>
      </c>
      <c r="K220" s="2" t="s">
        <v>12</v>
      </c>
      <c r="L220" s="2">
        <f>LN(L218/L201)/17</f>
        <v>-6.8603347223386351E-4</v>
      </c>
      <c r="M220" s="2">
        <f>LN(M218/M201)/17</f>
        <v>-1.8327668309211786E-2</v>
      </c>
      <c r="N220" s="2">
        <f t="shared" ref="N220:Q220" si="118">LN(N218/N201)/17</f>
        <v>2.0154088653778505E-4</v>
      </c>
      <c r="O220" s="2">
        <f t="shared" si="118"/>
        <v>-5.1059460486559257E-3</v>
      </c>
      <c r="P220" s="2">
        <f t="shared" si="118"/>
        <v>-2.3918107151985162E-2</v>
      </c>
      <c r="Q220" s="2">
        <f t="shared" si="118"/>
        <v>7.553431534153561E-3</v>
      </c>
      <c r="R220" s="2">
        <f>LN(R218/R201)/17</f>
        <v>3.1471589032341492E-2</v>
      </c>
    </row>
    <row r="221" spans="1:18" x14ac:dyDescent="0.25">
      <c r="A221" s="1"/>
      <c r="B221" s="1"/>
      <c r="K221" s="2" t="s">
        <v>13</v>
      </c>
      <c r="L221" s="2">
        <f>LN(L218/L219)</f>
        <v>-5.2669775642048243E-3</v>
      </c>
      <c r="M221" s="2">
        <f>LN(M218/M219)</f>
        <v>-0.16030177533393439</v>
      </c>
      <c r="N221" s="2">
        <f t="shared" ref="N221:R221" si="119">LN(N218/N219)</f>
        <v>1.4357804649835148E-3</v>
      </c>
      <c r="O221" s="2">
        <f t="shared" si="119"/>
        <v>-2.5550433871199589E-2</v>
      </c>
      <c r="P221" s="2">
        <f t="shared" si="119"/>
        <v>-0.19275888784128445</v>
      </c>
      <c r="Q221" s="2">
        <f t="shared" si="119"/>
        <v>5.5959563120900432E-2</v>
      </c>
      <c r="R221" s="2">
        <f t="shared" si="119"/>
        <v>0.22806051647978562</v>
      </c>
    </row>
    <row r="222" spans="1:18" x14ac:dyDescent="0.25">
      <c r="A222" s="1">
        <v>1011</v>
      </c>
      <c r="B222" s="1">
        <v>2006</v>
      </c>
      <c r="M222" s="3"/>
    </row>
    <row r="223" spans="1:18" x14ac:dyDescent="0.25">
      <c r="A223" s="1">
        <v>1011</v>
      </c>
      <c r="B223" s="1">
        <v>2007</v>
      </c>
      <c r="C223" s="2">
        <v>-1.4432667521759868E-3</v>
      </c>
      <c r="D223" s="2">
        <v>-1.8327668309211731E-2</v>
      </c>
      <c r="E223" s="2">
        <v>6.5301021095365286E-4</v>
      </c>
      <c r="F223" s="2">
        <v>6.4966082572937012E-4</v>
      </c>
      <c r="G223" s="2">
        <v>-1.8468264490365982E-2</v>
      </c>
      <c r="H223" s="2">
        <v>1.4186781831085682E-2</v>
      </c>
      <c r="I223" s="2">
        <v>3.2654762268066406E-2</v>
      </c>
      <c r="K223" s="1">
        <v>2006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</row>
    <row r="224" spans="1:18" x14ac:dyDescent="0.25">
      <c r="A224" s="1">
        <v>1011</v>
      </c>
      <c r="B224" s="1">
        <v>2008</v>
      </c>
      <c r="C224" s="2">
        <v>-1.2524895137175918E-3</v>
      </c>
      <c r="D224" s="2">
        <v>-1.8327668309211731E-2</v>
      </c>
      <c r="E224" s="2">
        <v>4.3725452269427478E-4</v>
      </c>
      <c r="F224" s="2">
        <v>9.8279118537902832E-4</v>
      </c>
      <c r="G224" s="2">
        <v>-1.8160112202167511E-2</v>
      </c>
      <c r="H224" s="2">
        <v>1.277016568928957E-2</v>
      </c>
      <c r="I224" s="2">
        <v>3.0930519104003906E-2</v>
      </c>
      <c r="K224" s="1">
        <v>2007</v>
      </c>
      <c r="L224" s="4">
        <f t="shared" ref="L224:L240" si="120">L223*EXP(C223)</f>
        <v>0.99855777425640502</v>
      </c>
      <c r="M224" s="4">
        <f t="shared" ref="M224:M240" si="121">M223*EXP(D223)</f>
        <v>0.9818392620333023</v>
      </c>
      <c r="N224" s="4">
        <f t="shared" ref="N224:N240" si="122">N223*EXP(E223)</f>
        <v>1.0006532234685388</v>
      </c>
      <c r="O224" s="4">
        <f t="shared" ref="O224:O240" si="123">O223*EXP(F223)</f>
        <v>1.0006498719010302</v>
      </c>
      <c r="P224" s="4">
        <f t="shared" ref="P224:P240" si="124">P223*EXP(G223)</f>
        <v>0.98170122888624722</v>
      </c>
      <c r="Q224" s="4">
        <f t="shared" ref="Q224:Q240" si="125">Q223*EXP(H223)</f>
        <v>1.0142878917963114</v>
      </c>
      <c r="R224" s="4">
        <f t="shared" ref="R224:R240" si="126">R223*EXP(I223)</f>
        <v>1.0331937801841864</v>
      </c>
    </row>
    <row r="225" spans="1:18" x14ac:dyDescent="0.25">
      <c r="A225" s="1">
        <v>1011</v>
      </c>
      <c r="B225" s="1">
        <v>2009</v>
      </c>
      <c r="C225" s="2">
        <v>-1.4301912160590291E-3</v>
      </c>
      <c r="D225" s="2">
        <v>-1.8327668309211731E-2</v>
      </c>
      <c r="E225" s="2">
        <v>7.0359656820073724E-4</v>
      </c>
      <c r="F225" s="2">
        <v>1.4838278293609619E-3</v>
      </c>
      <c r="G225" s="2">
        <v>-1.7570436000823975E-2</v>
      </c>
      <c r="H225" s="2">
        <v>1.5341309830546379E-2</v>
      </c>
      <c r="I225" s="2">
        <v>3.2911300659179688E-2</v>
      </c>
      <c r="K225" s="1">
        <v>2008</v>
      </c>
      <c r="L225" s="4">
        <f t="shared" si="120"/>
        <v>0.99730787402217225</v>
      </c>
      <c r="M225" s="4">
        <f t="shared" si="121"/>
        <v>0.96400833647009965</v>
      </c>
      <c r="N225" s="4">
        <f t="shared" si="122"/>
        <v>1.001090859288297</v>
      </c>
      <c r="O225" s="4">
        <f t="shared" si="123"/>
        <v>1.001633785186242</v>
      </c>
      <c r="P225" s="4">
        <f t="shared" si="124"/>
        <v>0.9640343264137502</v>
      </c>
      <c r="Q225" s="4">
        <f t="shared" si="125"/>
        <v>1.0273235729842014</v>
      </c>
      <c r="R225" s="4">
        <f t="shared" si="126"/>
        <v>1.0656503620514091</v>
      </c>
    </row>
    <row r="226" spans="1:18" x14ac:dyDescent="0.25">
      <c r="A226" s="1">
        <v>1011</v>
      </c>
      <c r="B226" s="1">
        <v>2010</v>
      </c>
      <c r="C226" s="2">
        <v>-8.6966610979288816E-4</v>
      </c>
      <c r="D226" s="2">
        <v>-1.8327668309211731E-2</v>
      </c>
      <c r="E226" s="2">
        <v>3.9153441321104765E-4</v>
      </c>
      <c r="F226" s="2">
        <v>2.2333264350891113E-3</v>
      </c>
      <c r="G226" s="2">
        <v>-1.657247357070446E-2</v>
      </c>
      <c r="H226" s="2">
        <v>9.537811391055584E-3</v>
      </c>
      <c r="I226" s="2">
        <v>2.6110649108886719E-2</v>
      </c>
      <c r="K226" s="1">
        <v>2009</v>
      </c>
      <c r="L226" s="4">
        <f t="shared" si="120"/>
        <v>0.99588255254511904</v>
      </c>
      <c r="M226" s="4">
        <f t="shared" si="121"/>
        <v>0.94650123367375405</v>
      </c>
      <c r="N226" s="4">
        <f t="shared" si="122"/>
        <v>1.0017954712335546</v>
      </c>
      <c r="O226" s="4">
        <f t="shared" si="123"/>
        <v>1.0031211404882261</v>
      </c>
      <c r="P226" s="4">
        <f t="shared" si="124"/>
        <v>0.94724376369602203</v>
      </c>
      <c r="Q226" s="4">
        <f t="shared" si="125"/>
        <v>1.0432055760865138</v>
      </c>
      <c r="R226" s="4">
        <f t="shared" si="126"/>
        <v>1.1013058169084948</v>
      </c>
    </row>
    <row r="227" spans="1:18" x14ac:dyDescent="0.25">
      <c r="A227" s="1">
        <v>1011</v>
      </c>
      <c r="B227" s="1">
        <v>2011</v>
      </c>
      <c r="C227" s="2">
        <v>-1.0598844382911921E-3</v>
      </c>
      <c r="D227" s="2">
        <v>-1.8327668309211731E-2</v>
      </c>
      <c r="E227" s="2">
        <v>6.0891697648912668E-4</v>
      </c>
      <c r="F227" s="2">
        <v>3.3459067344665527E-3</v>
      </c>
      <c r="G227" s="2">
        <v>-1.5432729385793209E-2</v>
      </c>
      <c r="H227" s="2">
        <v>1.1486773379147053E-2</v>
      </c>
      <c r="I227" s="2">
        <v>2.6919364929199219E-2</v>
      </c>
      <c r="K227" s="1">
        <v>2010</v>
      </c>
      <c r="L227" s="4">
        <f t="shared" si="120"/>
        <v>0.99501684373320654</v>
      </c>
      <c r="M227" s="4">
        <f t="shared" si="121"/>
        <v>0.92931207278384886</v>
      </c>
      <c r="N227" s="4">
        <f t="shared" si="122"/>
        <v>1.0021877854327845</v>
      </c>
      <c r="O227" s="4">
        <f t="shared" si="123"/>
        <v>1.005363940969467</v>
      </c>
      <c r="P227" s="4">
        <f t="shared" si="124"/>
        <v>0.93167495462105532</v>
      </c>
      <c r="Q227" s="4">
        <f t="shared" si="125"/>
        <v>1.0532030754558745</v>
      </c>
      <c r="R227" s="4">
        <f t="shared" si="126"/>
        <v>1.1304403319807041</v>
      </c>
    </row>
    <row r="228" spans="1:18" x14ac:dyDescent="0.25">
      <c r="A228" s="1">
        <v>1011</v>
      </c>
      <c r="B228" s="1">
        <v>2012</v>
      </c>
      <c r="C228" s="2">
        <v>-1.7611586954444647E-3</v>
      </c>
      <c r="D228" s="2">
        <v>-1.8327668309211731E-2</v>
      </c>
      <c r="E228" s="2">
        <v>4.5407435391098261E-4</v>
      </c>
      <c r="F228" s="2">
        <v>4.9783289432525635E-3</v>
      </c>
      <c r="G228" s="2">
        <v>-1.4656423591077328E-2</v>
      </c>
      <c r="H228" s="2">
        <v>1.8723668530583382E-2</v>
      </c>
      <c r="I228" s="2">
        <v>3.3380508422851563E-2</v>
      </c>
      <c r="K228" s="1">
        <v>2011</v>
      </c>
      <c r="L228" s="4">
        <f t="shared" si="120"/>
        <v>0.99396279954588396</v>
      </c>
      <c r="M228" s="4">
        <f t="shared" si="121"/>
        <v>0.91243507974073268</v>
      </c>
      <c r="N228" s="4">
        <f t="shared" si="122"/>
        <v>1.0027982204222172</v>
      </c>
      <c r="O228" s="4">
        <f t="shared" si="123"/>
        <v>1.0087334288026863</v>
      </c>
      <c r="P228" s="4">
        <f t="shared" si="124"/>
        <v>0.91740704673169715</v>
      </c>
      <c r="Q228" s="4">
        <f t="shared" si="125"/>
        <v>1.0653707302634055</v>
      </c>
      <c r="R228" s="4">
        <f t="shared" si="126"/>
        <v>1.1612843560005341</v>
      </c>
    </row>
    <row r="229" spans="1:18" x14ac:dyDescent="0.25">
      <c r="A229" s="1">
        <v>1011</v>
      </c>
      <c r="B229" s="1">
        <v>2013</v>
      </c>
      <c r="C229" s="2">
        <v>-1.3729714555665851E-3</v>
      </c>
      <c r="D229" s="2">
        <v>-1.8327668309211731E-2</v>
      </c>
      <c r="E229" s="2">
        <v>3.7508958484977484E-4</v>
      </c>
      <c r="F229" s="2">
        <v>7.3314011096954346E-3</v>
      </c>
      <c r="G229" s="2">
        <v>-1.1994149535894394E-2</v>
      </c>
      <c r="H229" s="2">
        <v>1.4301713556051254E-2</v>
      </c>
      <c r="I229" s="2">
        <v>2.6295661926269531E-2</v>
      </c>
      <c r="K229" s="1">
        <v>2012</v>
      </c>
      <c r="L229" s="4">
        <f t="shared" si="120"/>
        <v>0.99221381389122842</v>
      </c>
      <c r="M229" s="4">
        <f t="shared" si="121"/>
        <v>0.89586458534593827</v>
      </c>
      <c r="N229" s="4">
        <f t="shared" si="122"/>
        <v>1.0032536687721407</v>
      </c>
      <c r="O229" s="4">
        <f t="shared" si="123"/>
        <v>1.0137677564995031</v>
      </c>
      <c r="P229" s="4">
        <f t="shared" si="124"/>
        <v>0.90405919526953415</v>
      </c>
      <c r="Q229" s="4">
        <f t="shared" si="125"/>
        <v>1.0855062962607336</v>
      </c>
      <c r="R229" s="4">
        <f t="shared" si="126"/>
        <v>1.2007028629977023</v>
      </c>
    </row>
    <row r="230" spans="1:18" x14ac:dyDescent="0.25">
      <c r="A230" s="1">
        <v>1011</v>
      </c>
      <c r="B230" s="1">
        <v>2014</v>
      </c>
      <c r="C230" s="2">
        <v>-6.8876217119395733E-4</v>
      </c>
      <c r="D230" s="2">
        <v>-1.8327668309211731E-2</v>
      </c>
      <c r="E230" s="2">
        <v>3.6769936559721828E-4</v>
      </c>
      <c r="F230" s="2">
        <v>1.0635107755661011E-2</v>
      </c>
      <c r="G230" s="2">
        <v>-8.0136237666010857E-3</v>
      </c>
      <c r="H230" s="2">
        <v>7.0929210633039474E-3</v>
      </c>
      <c r="I230" s="2">
        <v>1.5106201171875E-2</v>
      </c>
      <c r="K230" s="1">
        <v>2013</v>
      </c>
      <c r="L230" s="4">
        <f t="shared" si="120"/>
        <v>0.99085246740572042</v>
      </c>
      <c r="M230" s="4">
        <f t="shared" si="121"/>
        <v>0.87959502335782636</v>
      </c>
      <c r="N230" s="4">
        <f t="shared" si="122"/>
        <v>1.0036300493580657</v>
      </c>
      <c r="O230" s="4">
        <f t="shared" si="123"/>
        <v>1.0212274059830913</v>
      </c>
      <c r="P230" s="4">
        <f t="shared" si="124"/>
        <v>0.89328054368901677</v>
      </c>
      <c r="Q230" s="4">
        <f t="shared" si="125"/>
        <v>1.1011424416937958</v>
      </c>
      <c r="R230" s="4">
        <f t="shared" si="126"/>
        <v>1.2326949223257724</v>
      </c>
    </row>
    <row r="231" spans="1:18" x14ac:dyDescent="0.25">
      <c r="A231" s="1">
        <v>1011</v>
      </c>
      <c r="B231" s="1">
        <v>2015</v>
      </c>
      <c r="C231" s="2">
        <v>-2.3221408482640982E-3</v>
      </c>
      <c r="D231" s="2">
        <v>-1.8327668309211731E-2</v>
      </c>
      <c r="E231" s="2">
        <v>4.663625149987638E-4</v>
      </c>
      <c r="F231" s="2">
        <v>1.5094757080078125E-2</v>
      </c>
      <c r="G231" s="2">
        <v>-5.0886897370219231E-3</v>
      </c>
      <c r="H231" s="2">
        <v>2.3516198620200157E-2</v>
      </c>
      <c r="I231" s="2">
        <v>2.8604507446289063E-2</v>
      </c>
      <c r="K231" s="1">
        <v>2014</v>
      </c>
      <c r="L231" s="4">
        <f t="shared" si="120"/>
        <v>0.99017024068188719</v>
      </c>
      <c r="M231" s="4">
        <f t="shared" si="121"/>
        <v>0.8636209286218135</v>
      </c>
      <c r="N231" s="4">
        <f t="shared" si="122"/>
        <v>1.0039991513456334</v>
      </c>
      <c r="O231" s="4">
        <f t="shared" si="123"/>
        <v>1.0321462279983808</v>
      </c>
      <c r="P231" s="4">
        <f t="shared" si="124"/>
        <v>0.88615073544947442</v>
      </c>
      <c r="Q231" s="4">
        <f t="shared" si="125"/>
        <v>1.1089805226962832</v>
      </c>
      <c r="R231" s="4">
        <f t="shared" si="126"/>
        <v>1.2514576195469476</v>
      </c>
    </row>
    <row r="232" spans="1:18" x14ac:dyDescent="0.25">
      <c r="A232" s="1">
        <v>1011</v>
      </c>
      <c r="B232" s="1">
        <v>2016</v>
      </c>
      <c r="C232" s="2">
        <v>-8.9378503616899252E-4</v>
      </c>
      <c r="D232" s="2">
        <v>-1.8327668309211731E-2</v>
      </c>
      <c r="E232" s="2">
        <v>4.9940648023039103E-4</v>
      </c>
      <c r="F232" s="2">
        <v>2.0774483680725098E-2</v>
      </c>
      <c r="G232" s="2">
        <v>2.0524368155747652E-3</v>
      </c>
      <c r="H232" s="2">
        <v>8.9057572185993195E-3</v>
      </c>
      <c r="I232" s="2">
        <v>6.8540573120117188E-3</v>
      </c>
      <c r="K232" s="1">
        <v>2015</v>
      </c>
      <c r="L232" s="4">
        <f t="shared" si="120"/>
        <v>0.98787359352038284</v>
      </c>
      <c r="M232" s="4">
        <f t="shared" si="121"/>
        <v>0.8479369352345566</v>
      </c>
      <c r="N232" s="4">
        <f t="shared" si="122"/>
        <v>1.0044674881137796</v>
      </c>
      <c r="O232" s="4">
        <f t="shared" si="123"/>
        <v>1.0478444066072385</v>
      </c>
      <c r="P232" s="4">
        <f t="shared" si="124"/>
        <v>0.88165284319160742</v>
      </c>
      <c r="Q232" s="4">
        <f t="shared" si="125"/>
        <v>1.1353685863426699</v>
      </c>
      <c r="R232" s="4">
        <f t="shared" si="126"/>
        <v>1.2877718476020408</v>
      </c>
    </row>
    <row r="233" spans="1:18" x14ac:dyDescent="0.25">
      <c r="A233" s="1">
        <v>1011</v>
      </c>
      <c r="B233" s="1">
        <v>2017</v>
      </c>
      <c r="C233" s="2">
        <v>-2.531557809561491E-3</v>
      </c>
      <c r="D233" s="2">
        <v>-1.8327668309211731E-2</v>
      </c>
      <c r="E233" s="2">
        <v>5.247010849416256E-4</v>
      </c>
      <c r="F233" s="2">
        <v>2.7410805225372314E-2</v>
      </c>
      <c r="G233" s="2">
        <v>7.0762801915407181E-3</v>
      </c>
      <c r="H233" s="2">
        <v>2.4808812886476517E-2</v>
      </c>
      <c r="I233" s="2">
        <v>1.7731666564941406E-2</v>
      </c>
      <c r="K233" s="1">
        <v>2016</v>
      </c>
      <c r="L233" s="4">
        <f t="shared" si="120"/>
        <v>0.98699104134958215</v>
      </c>
      <c r="M233" s="4">
        <f t="shared" si="121"/>
        <v>0.83253777474147705</v>
      </c>
      <c r="N233" s="4">
        <f t="shared" si="122"/>
        <v>1.0049692509679062</v>
      </c>
      <c r="O233" s="4">
        <f t="shared" si="123"/>
        <v>1.0698405210090325</v>
      </c>
      <c r="P233" s="4">
        <f t="shared" si="124"/>
        <v>0.88346423819655329</v>
      </c>
      <c r="Q233" s="4">
        <f t="shared" si="125"/>
        <v>1.1455250617504755</v>
      </c>
      <c r="R233" s="4">
        <f t="shared" si="126"/>
        <v>1.2966286274156569</v>
      </c>
    </row>
    <row r="234" spans="1:18" x14ac:dyDescent="0.25">
      <c r="A234" s="1">
        <v>1011</v>
      </c>
      <c r="B234" s="1">
        <v>2018</v>
      </c>
      <c r="C234" s="2">
        <v>-9.3788531376048923E-4</v>
      </c>
      <c r="D234" s="2">
        <v>-1.8327668309211731E-2</v>
      </c>
      <c r="E234" s="2">
        <v>5.4364395327866077E-4</v>
      </c>
      <c r="F234" s="2">
        <v>3.4222543239593506E-2</v>
      </c>
      <c r="G234" s="2">
        <v>1.5500633977353573E-2</v>
      </c>
      <c r="H234" s="2">
        <v>9.0272780507802963E-3</v>
      </c>
      <c r="I234" s="2">
        <v>-6.473541259765625E-3</v>
      </c>
      <c r="K234" s="1">
        <v>2017</v>
      </c>
      <c r="L234" s="4">
        <f t="shared" si="120"/>
        <v>0.98449557651037878</v>
      </c>
      <c r="M234" s="4">
        <f t="shared" si="121"/>
        <v>0.81741827436701953</v>
      </c>
      <c r="N234" s="4">
        <f t="shared" si="122"/>
        <v>1.0054966977880804</v>
      </c>
      <c r="O234" s="4">
        <f t="shared" si="123"/>
        <v>1.0995713222516097</v>
      </c>
      <c r="P234" s="4">
        <f t="shared" si="124"/>
        <v>0.88973805013138374</v>
      </c>
      <c r="Q234" s="4">
        <f t="shared" si="125"/>
        <v>1.1742996343317742</v>
      </c>
      <c r="R234" s="4">
        <f t="shared" si="126"/>
        <v>1.3198250618493941</v>
      </c>
    </row>
    <row r="235" spans="1:18" x14ac:dyDescent="0.25">
      <c r="A235" s="1">
        <v>1011</v>
      </c>
      <c r="B235" s="1">
        <v>2019</v>
      </c>
      <c r="C235" s="2">
        <v>-2.1976407151669264E-3</v>
      </c>
      <c r="D235" s="2">
        <v>-1.8327668309211731E-2</v>
      </c>
      <c r="E235" s="2">
        <v>5.7409179862588644E-4</v>
      </c>
      <c r="F235" s="2">
        <v>3.9896696805953979E-2</v>
      </c>
      <c r="G235" s="2">
        <v>1.9945479929447174E-2</v>
      </c>
      <c r="H235" s="2">
        <v>2.1169545128941536E-2</v>
      </c>
      <c r="I235" s="2">
        <v>1.2254714965820313E-3</v>
      </c>
      <c r="K235" s="1">
        <v>2018</v>
      </c>
      <c r="L235" s="4">
        <f t="shared" si="120"/>
        <v>0.98357266542773425</v>
      </c>
      <c r="M235" s="4">
        <f t="shared" si="121"/>
        <v>0.80257335527704987</v>
      </c>
      <c r="N235" s="4">
        <f t="shared" si="122"/>
        <v>1.0060434786014492</v>
      </c>
      <c r="O235" s="4">
        <f t="shared" si="123"/>
        <v>1.1378527572657109</v>
      </c>
      <c r="P235" s="4">
        <f t="shared" si="124"/>
        <v>0.90363699693558897</v>
      </c>
      <c r="Q235" s="4">
        <f t="shared" si="125"/>
        <v>1.1849483558155296</v>
      </c>
      <c r="R235" s="4">
        <f t="shared" si="126"/>
        <v>1.3113087150580118</v>
      </c>
    </row>
    <row r="236" spans="1:18" x14ac:dyDescent="0.25">
      <c r="A236" s="1">
        <v>1011</v>
      </c>
      <c r="B236" s="1">
        <v>2020</v>
      </c>
      <c r="C236" s="2">
        <v>-1.3385198544710875E-3</v>
      </c>
      <c r="D236" s="2">
        <v>-1.8327668309211731E-2</v>
      </c>
      <c r="E236" s="2">
        <v>3.9006330189295113E-4</v>
      </c>
      <c r="F236" s="2">
        <v>4.2958751320838928E-2</v>
      </c>
      <c r="G236" s="2">
        <v>2.3682625964283943E-2</v>
      </c>
      <c r="H236" s="2">
        <v>1.3122527860105038E-2</v>
      </c>
      <c r="I236" s="2">
        <v>-1.0560989379882813E-2</v>
      </c>
      <c r="K236" s="1">
        <v>2019</v>
      </c>
      <c r="L236" s="4">
        <f t="shared" si="120"/>
        <v>0.9814134994963426</v>
      </c>
      <c r="M236" s="4">
        <f t="shared" si="121"/>
        <v>0.78799803087280995</v>
      </c>
      <c r="N236" s="4">
        <f t="shared" si="122"/>
        <v>1.0066212057299111</v>
      </c>
      <c r="O236" s="4">
        <f t="shared" si="123"/>
        <v>1.1841670746469064</v>
      </c>
      <c r="P236" s="4">
        <f t="shared" si="124"/>
        <v>0.92184141494237692</v>
      </c>
      <c r="Q236" s="4">
        <f t="shared" si="125"/>
        <v>1.2103005741829642</v>
      </c>
      <c r="R236" s="4">
        <f t="shared" si="126"/>
        <v>1.3129166715627341</v>
      </c>
    </row>
    <row r="237" spans="1:18" x14ac:dyDescent="0.25">
      <c r="A237" s="1">
        <v>1011</v>
      </c>
      <c r="B237" s="1">
        <v>2021</v>
      </c>
      <c r="C237" s="2">
        <v>-8.5633102571591735E-4</v>
      </c>
      <c r="D237" s="2">
        <v>-9.1638341546058655E-3</v>
      </c>
      <c r="E237" s="2">
        <v>1.9500857160892338E-4</v>
      </c>
      <c r="F237" s="2">
        <v>2.1527022123336792E-2</v>
      </c>
      <c r="G237" s="2">
        <v>1.1701865121722221E-2</v>
      </c>
      <c r="H237" s="2">
        <v>8.4590427577495575E-3</v>
      </c>
      <c r="I237" s="2">
        <v>-3.24249267578125E-3</v>
      </c>
      <c r="K237" s="1">
        <v>2020</v>
      </c>
      <c r="L237" s="4">
        <f t="shared" si="120"/>
        <v>0.98010073681727516</v>
      </c>
      <c r="M237" s="4">
        <f t="shared" si="121"/>
        <v>0.7736874051158551</v>
      </c>
      <c r="N237" s="4">
        <f t="shared" si="122"/>
        <v>1.0070139283095272</v>
      </c>
      <c r="O237" s="4">
        <f t="shared" si="123"/>
        <v>1.2361458926213418</v>
      </c>
      <c r="P237" s="4">
        <f t="shared" si="124"/>
        <v>0.94393360839283447</v>
      </c>
      <c r="Q237" s="4">
        <f t="shared" si="125"/>
        <v>1.2262874418329732</v>
      </c>
      <c r="R237" s="4">
        <f t="shared" si="126"/>
        <v>1.2991239332162265</v>
      </c>
    </row>
    <row r="238" spans="1:18" x14ac:dyDescent="0.25">
      <c r="A238" s="1">
        <v>1011</v>
      </c>
      <c r="B238" s="1">
        <v>2022</v>
      </c>
      <c r="C238" s="2">
        <v>-1.4124453300610185E-3</v>
      </c>
      <c r="D238" s="2">
        <v>-1.8327668309211731E-2</v>
      </c>
      <c r="E238" s="2">
        <v>2.9825093224644661E-4</v>
      </c>
      <c r="F238" s="2">
        <v>4.0903955698013306E-2</v>
      </c>
      <c r="G238" s="2">
        <v>2.146209217607975E-2</v>
      </c>
      <c r="H238" s="2">
        <v>1.3788707554340363E-2</v>
      </c>
      <c r="I238" s="2">
        <v>-7.6732635498046875E-3</v>
      </c>
      <c r="K238" s="1">
        <v>2021</v>
      </c>
      <c r="L238" s="4">
        <f t="shared" si="120"/>
        <v>0.97926180540077767</v>
      </c>
      <c r="M238" s="4">
        <f t="shared" si="121"/>
        <v>0.76662984857533012</v>
      </c>
      <c r="N238" s="4">
        <f t="shared" si="122"/>
        <v>1.0072103238060572</v>
      </c>
      <c r="O238" s="4">
        <f t="shared" si="123"/>
        <v>1.2630449218266242</v>
      </c>
      <c r="P238" s="4">
        <f t="shared" si="124"/>
        <v>0.95504427312714346</v>
      </c>
      <c r="Q238" s="4">
        <f t="shared" si="125"/>
        <v>1.2367046574556484</v>
      </c>
      <c r="R238" s="4">
        <f t="shared" si="126"/>
        <v>1.2949183553402728</v>
      </c>
    </row>
    <row r="239" spans="1:18" x14ac:dyDescent="0.25">
      <c r="A239" s="1">
        <v>1011</v>
      </c>
      <c r="B239" s="1">
        <v>2023</v>
      </c>
      <c r="C239" s="2">
        <v>-1.6543157398700714E-3</v>
      </c>
      <c r="D239" s="2">
        <v>-1.8327668309211731E-2</v>
      </c>
      <c r="E239" s="2">
        <v>3.4380232682451606E-4</v>
      </c>
      <c r="F239" s="2">
        <v>3.5720795392990112E-2</v>
      </c>
      <c r="G239" s="2">
        <v>1.6082612797617912E-2</v>
      </c>
      <c r="H239" s="2">
        <v>1.5903469175100327E-2</v>
      </c>
      <c r="I239" s="2">
        <v>-1.79290771484375E-4</v>
      </c>
      <c r="K239" s="1">
        <v>2022</v>
      </c>
      <c r="L239" s="4">
        <f t="shared" si="120"/>
        <v>0.97787962799163286</v>
      </c>
      <c r="M239" s="4">
        <f t="shared" si="121"/>
        <v>0.75270728477790438</v>
      </c>
      <c r="N239" s="4">
        <f t="shared" si="122"/>
        <v>1.0075107700260562</v>
      </c>
      <c r="O239" s="4">
        <f t="shared" si="123"/>
        <v>1.3157796319983663</v>
      </c>
      <c r="P239" s="4">
        <f t="shared" si="124"/>
        <v>0.97576306032255833</v>
      </c>
      <c r="Q239" s="4">
        <f t="shared" si="125"/>
        <v>1.2538753249125876</v>
      </c>
      <c r="R239" s="4">
        <f t="shared" si="126"/>
        <v>1.2850201299367636</v>
      </c>
    </row>
    <row r="240" spans="1:18" x14ac:dyDescent="0.25">
      <c r="A240" s="1"/>
      <c r="B240" s="1"/>
      <c r="K240" s="1">
        <v>2023</v>
      </c>
      <c r="L240" s="4">
        <f t="shared" si="120"/>
        <v>0.97626324370496964</v>
      </c>
      <c r="M240" s="4">
        <f t="shared" si="121"/>
        <v>0.73903756501342832</v>
      </c>
      <c r="N240" s="4">
        <f t="shared" si="122"/>
        <v>1.0078572141238229</v>
      </c>
      <c r="O240" s="4">
        <f t="shared" si="123"/>
        <v>1.3636298633087156</v>
      </c>
      <c r="P240" s="4">
        <f t="shared" si="124"/>
        <v>0.99158274979479866</v>
      </c>
      <c r="Q240" s="4">
        <f t="shared" si="125"/>
        <v>1.2739757017054085</v>
      </c>
      <c r="R240" s="4">
        <f t="shared" si="126"/>
        <v>1.284789758338662</v>
      </c>
    </row>
    <row r="241" spans="1:18" x14ac:dyDescent="0.25">
      <c r="B241" s="1" t="s">
        <v>10</v>
      </c>
      <c r="C241" s="2">
        <f>AVERAGE(C223:C239)</f>
        <v>-1.4131183544283405E-3</v>
      </c>
      <c r="D241" s="2">
        <f t="shared" ref="D241:I241" si="127">AVERAGE(D223:D239)</f>
        <v>-1.7788619241293741E-2</v>
      </c>
      <c r="E241" s="2">
        <f t="shared" si="127"/>
        <v>4.6038276238558702E-4</v>
      </c>
      <c r="F241" s="2">
        <f t="shared" si="127"/>
        <v>1.824412714032566E-2</v>
      </c>
      <c r="G241" s="2">
        <f t="shared" si="127"/>
        <v>-4.972279592252829E-4</v>
      </c>
      <c r="H241" s="2">
        <f t="shared" si="127"/>
        <v>1.424367556019741E-2</v>
      </c>
      <c r="I241" s="2">
        <f t="shared" si="127"/>
        <v>1.4740887810202205E-2</v>
      </c>
      <c r="K241" s="2" t="s">
        <v>11</v>
      </c>
      <c r="L241" s="4">
        <f>AVERAGE(L223:L240)</f>
        <v>0.98843423090559446</v>
      </c>
      <c r="M241" s="4">
        <f>AVERAGE(M223:M240)</f>
        <v>0.86076127755570819</v>
      </c>
      <c r="N241" s="4">
        <f t="shared" ref="N241:R241" si="128">AVERAGE(N223:N240)</f>
        <v>1.0042554881548791</v>
      </c>
      <c r="O241" s="4">
        <f t="shared" si="128"/>
        <v>1.1002511082980095</v>
      </c>
      <c r="P241" s="4">
        <f t="shared" si="128"/>
        <v>0.93178939054398013</v>
      </c>
      <c r="Q241" s="4">
        <f t="shared" si="128"/>
        <v>1.1300169691981752</v>
      </c>
      <c r="R241" s="4">
        <f t="shared" si="128"/>
        <v>1.2149462862397507</v>
      </c>
    </row>
    <row r="242" spans="1:18" x14ac:dyDescent="0.25">
      <c r="B242" s="1"/>
      <c r="C242" s="15">
        <f t="shared" ref="C242:I242" si="129">C241-L242</f>
        <v>9.3241386833753381E-18</v>
      </c>
      <c r="D242" s="15">
        <f t="shared" si="129"/>
        <v>6.2450045135165055E-17</v>
      </c>
      <c r="E242" s="15">
        <f t="shared" si="129"/>
        <v>3.3827107781547738E-17</v>
      </c>
      <c r="F242" s="15">
        <f t="shared" si="129"/>
        <v>0</v>
      </c>
      <c r="G242" s="15">
        <f t="shared" si="129"/>
        <v>1.0299920638612292E-17</v>
      </c>
      <c r="H242" s="15">
        <f t="shared" si="129"/>
        <v>0</v>
      </c>
      <c r="I242" s="15">
        <f t="shared" si="129"/>
        <v>0</v>
      </c>
      <c r="K242" s="2" t="s">
        <v>12</v>
      </c>
      <c r="L242" s="2">
        <f>LN(L240/L223)/17</f>
        <v>-1.4131183544283498E-3</v>
      </c>
      <c r="M242" s="2">
        <f>LN(M240/M223)/17</f>
        <v>-1.7788619241293803E-2</v>
      </c>
      <c r="N242" s="2">
        <f t="shared" ref="N242:Q242" si="130">LN(N240/N223)/17</f>
        <v>4.6038276238555319E-4</v>
      </c>
      <c r="O242" s="2">
        <f t="shared" si="130"/>
        <v>1.8244127140325642E-2</v>
      </c>
      <c r="P242" s="2">
        <f t="shared" si="130"/>
        <v>-4.972279592252932E-4</v>
      </c>
      <c r="Q242" s="2">
        <f t="shared" si="130"/>
        <v>1.4243675560197408E-2</v>
      </c>
      <c r="R242" s="2">
        <f>LN(R240/R223)/17</f>
        <v>1.47408878102022E-2</v>
      </c>
    </row>
    <row r="243" spans="1:18" x14ac:dyDescent="0.25">
      <c r="A243" s="1"/>
      <c r="B243" s="1"/>
      <c r="K243" s="2" t="s">
        <v>13</v>
      </c>
      <c r="L243" s="2">
        <f>LN(L240/L241)</f>
        <v>-1.2389839202171713E-2</v>
      </c>
      <c r="M243" s="2">
        <f>LN(M240/M241)</f>
        <v>-0.15246845226335806</v>
      </c>
      <c r="N243" s="2">
        <f t="shared" ref="N243:R243" si="131">LN(N240/N241)</f>
        <v>3.5800477893013485E-3</v>
      </c>
      <c r="O243" s="2">
        <f t="shared" si="131"/>
        <v>0.21461172736226966</v>
      </c>
      <c r="P243" s="2">
        <f t="shared" si="131"/>
        <v>6.2195590337276702E-2</v>
      </c>
      <c r="Q243" s="2">
        <f t="shared" si="131"/>
        <v>0.11990983492232504</v>
      </c>
      <c r="R243" s="2">
        <f t="shared" si="131"/>
        <v>5.5895225814338242E-2</v>
      </c>
    </row>
    <row r="244" spans="1:18" x14ac:dyDescent="0.25">
      <c r="A244" s="1">
        <v>1012</v>
      </c>
      <c r="B244" s="1">
        <v>2006</v>
      </c>
      <c r="M244" s="3"/>
    </row>
    <row r="245" spans="1:18" x14ac:dyDescent="0.25">
      <c r="A245" s="1">
        <v>1012</v>
      </c>
      <c r="B245" s="1">
        <v>2007</v>
      </c>
      <c r="C245" s="2">
        <v>-1.0034899460151792E-3</v>
      </c>
      <c r="D245" s="2">
        <v>-1.8327668309211731E-2</v>
      </c>
      <c r="E245" s="2">
        <v>1.1567045703486656E-6</v>
      </c>
      <c r="F245" s="2">
        <v>1.2350380420684814E-3</v>
      </c>
      <c r="G245" s="2">
        <v>-1.8094964325428009E-2</v>
      </c>
      <c r="H245" s="2">
        <v>2.2982589900493622E-2</v>
      </c>
      <c r="I245" s="2">
        <v>4.1077613830566406E-2</v>
      </c>
      <c r="K245" s="1">
        <v>2006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</row>
    <row r="246" spans="1:18" x14ac:dyDescent="0.25">
      <c r="A246" s="1">
        <v>1012</v>
      </c>
      <c r="B246" s="1">
        <v>2008</v>
      </c>
      <c r="C246" s="2">
        <v>-3.4010788658633828E-4</v>
      </c>
      <c r="D246" s="2">
        <v>-1.8327668309211731E-2</v>
      </c>
      <c r="E246" s="2">
        <v>0</v>
      </c>
      <c r="F246" s="2">
        <v>1.6092360019683838E-3</v>
      </c>
      <c r="G246" s="2">
        <v>-1.7058540135622025E-2</v>
      </c>
      <c r="H246" s="2">
        <v>8.2473168149590492E-3</v>
      </c>
      <c r="I246" s="2">
        <v>2.530670166015625E-2</v>
      </c>
      <c r="K246" s="1">
        <v>2007</v>
      </c>
      <c r="L246" s="4">
        <f t="shared" ref="L246:L262" si="132">L245*EXP(C245)</f>
        <v>0.99899701338164515</v>
      </c>
      <c r="M246" s="4">
        <f t="shared" ref="M246:M262" si="133">M245*EXP(D245)</f>
        <v>0.9818392620333023</v>
      </c>
      <c r="N246" s="4">
        <f t="shared" ref="N246:N262" si="134">N245*EXP(E245)</f>
        <v>1.0000011567052394</v>
      </c>
      <c r="O246" s="4">
        <f t="shared" ref="O246:O262" si="135">O245*EXP(F245)</f>
        <v>1.0012358010156193</v>
      </c>
      <c r="P246" s="4">
        <f t="shared" ref="P246:P262" si="136">P245*EXP(G245)</f>
        <v>0.98206776652693462</v>
      </c>
      <c r="Q246" s="4">
        <f t="shared" ref="Q246:Q262" si="137">Q245*EXP(H245)</f>
        <v>1.0232487245300235</v>
      </c>
      <c r="R246" s="4">
        <f t="shared" ref="R246:R262" si="138">R245*EXP(I245)</f>
        <v>1.0419329708163658</v>
      </c>
    </row>
    <row r="247" spans="1:18" x14ac:dyDescent="0.25">
      <c r="A247" s="1">
        <v>1012</v>
      </c>
      <c r="B247" s="1">
        <v>2009</v>
      </c>
      <c r="C247" s="2">
        <v>-3.6719272611662745E-4</v>
      </c>
      <c r="D247" s="2">
        <v>-1.8327668309211731E-2</v>
      </c>
      <c r="E247" s="2">
        <v>1.4452461618930101E-4</v>
      </c>
      <c r="F247" s="2">
        <v>2.0929574966430664E-3</v>
      </c>
      <c r="G247" s="2">
        <v>-1.645737886428833E-2</v>
      </c>
      <c r="H247" s="2">
        <v>8.6045172065496445E-3</v>
      </c>
      <c r="I247" s="2">
        <v>2.5061607360839844E-2</v>
      </c>
      <c r="K247" s="1">
        <v>2008</v>
      </c>
      <c r="L247" s="4">
        <f t="shared" si="132"/>
        <v>0.99865730439084588</v>
      </c>
      <c r="M247" s="4">
        <f t="shared" si="133"/>
        <v>0.96400833647009965</v>
      </c>
      <c r="N247" s="4">
        <f t="shared" si="134"/>
        <v>1.0000011567052394</v>
      </c>
      <c r="O247" s="4">
        <f t="shared" si="135"/>
        <v>1.0028483228291638</v>
      </c>
      <c r="P247" s="4">
        <f t="shared" si="136"/>
        <v>0.96545720289455406</v>
      </c>
      <c r="Q247" s="4">
        <f t="shared" si="137"/>
        <v>1.0317226765935126</v>
      </c>
      <c r="R247" s="4">
        <f t="shared" si="138"/>
        <v>1.0686373321387976</v>
      </c>
    </row>
    <row r="248" spans="1:18" x14ac:dyDescent="0.25">
      <c r="A248" s="1">
        <v>1012</v>
      </c>
      <c r="B248" s="1">
        <v>2010</v>
      </c>
      <c r="C248" s="2">
        <v>-6.5466435626149178E-4</v>
      </c>
      <c r="D248" s="2">
        <v>-1.8327668309211731E-2</v>
      </c>
      <c r="E248" s="2">
        <v>7.8462937381118536E-4</v>
      </c>
      <c r="F248" s="2">
        <v>2.7157366275787354E-3</v>
      </c>
      <c r="G248" s="2">
        <v>-1.548196654766798E-2</v>
      </c>
      <c r="H248" s="2">
        <v>1.4664924703538418E-2</v>
      </c>
      <c r="I248" s="2">
        <v>3.0146598815917969E-2</v>
      </c>
      <c r="K248" s="1">
        <v>2009</v>
      </c>
      <c r="L248" s="4">
        <f t="shared" si="132"/>
        <v>0.99829067200928157</v>
      </c>
      <c r="M248" s="4">
        <f t="shared" si="133"/>
        <v>0.94650123367375405</v>
      </c>
      <c r="N248" s="4">
        <f t="shared" si="134"/>
        <v>1.0001456919327987</v>
      </c>
      <c r="O248" s="4">
        <f t="shared" si="135"/>
        <v>1.0049494397516419</v>
      </c>
      <c r="P248" s="4">
        <f t="shared" si="136"/>
        <v>0.94969833841382845</v>
      </c>
      <c r="Q248" s="4">
        <f t="shared" si="137"/>
        <v>1.0406384550928136</v>
      </c>
      <c r="R248" s="4">
        <f t="shared" si="138"/>
        <v>1.0957575196482883</v>
      </c>
    </row>
    <row r="249" spans="1:18" x14ac:dyDescent="0.25">
      <c r="A249" s="1">
        <v>1012</v>
      </c>
      <c r="B249" s="1">
        <v>2011</v>
      </c>
      <c r="C249" s="2">
        <v>-7.1662903064861894E-4</v>
      </c>
      <c r="D249" s="2">
        <v>-1.8327668309211731E-2</v>
      </c>
      <c r="E249" s="2">
        <v>7.7641417738050222E-4</v>
      </c>
      <c r="F249" s="2">
        <v>3.5131871700286865E-3</v>
      </c>
      <c r="G249" s="2">
        <v>-1.4754695817828178E-2</v>
      </c>
      <c r="H249" s="2">
        <v>1.5287174843251705E-2</v>
      </c>
      <c r="I249" s="2">
        <v>3.0042648315429688E-2</v>
      </c>
      <c r="K249" s="1">
        <v>2010</v>
      </c>
      <c r="L249" s="4">
        <f t="shared" si="132"/>
        <v>0.99763734056886622</v>
      </c>
      <c r="M249" s="4">
        <f t="shared" si="133"/>
        <v>0.92931207278384886</v>
      </c>
      <c r="N249" s="4">
        <f t="shared" si="134"/>
        <v>1.0009307435677903</v>
      </c>
      <c r="O249" s="4">
        <f t="shared" si="135"/>
        <v>1.0076823269753683</v>
      </c>
      <c r="P249" s="4">
        <f t="shared" si="136"/>
        <v>0.93510837261217672</v>
      </c>
      <c r="Q249" s="4">
        <f t="shared" si="137"/>
        <v>1.0560117885543929</v>
      </c>
      <c r="R249" s="4">
        <f t="shared" si="138"/>
        <v>1.1292938452414201</v>
      </c>
    </row>
    <row r="250" spans="1:18" x14ac:dyDescent="0.25">
      <c r="A250" s="1">
        <v>1012</v>
      </c>
      <c r="B250" s="1">
        <v>2012</v>
      </c>
      <c r="C250" s="2">
        <v>-3.6001091939397156E-4</v>
      </c>
      <c r="D250" s="2">
        <v>-1.8327668309211731E-2</v>
      </c>
      <c r="E250" s="2">
        <v>2.3110727488528937E-4</v>
      </c>
      <c r="F250" s="2">
        <v>4.526972770690918E-3</v>
      </c>
      <c r="G250" s="2">
        <v>-1.3929598964750767E-2</v>
      </c>
      <c r="H250" s="2">
        <v>7.416269276291132E-3</v>
      </c>
      <c r="I250" s="2">
        <v>2.1345138549804688E-2</v>
      </c>
      <c r="K250" s="1">
        <v>2011</v>
      </c>
      <c r="L250" s="4">
        <f t="shared" si="132"/>
        <v>0.99692266079927649</v>
      </c>
      <c r="M250" s="4">
        <f t="shared" si="133"/>
        <v>0.91243507974073268</v>
      </c>
      <c r="N250" s="4">
        <f t="shared" si="134"/>
        <v>1.0017081821557887</v>
      </c>
      <c r="O250" s="4">
        <f t="shared" si="135"/>
        <v>1.0112287295383375</v>
      </c>
      <c r="P250" s="4">
        <f t="shared" si="136"/>
        <v>0.92141242128315659</v>
      </c>
      <c r="Q250" s="4">
        <f t="shared" si="137"/>
        <v>1.072279250364546</v>
      </c>
      <c r="R250" s="4">
        <f t="shared" si="138"/>
        <v>1.1637355932991504</v>
      </c>
    </row>
    <row r="251" spans="1:18" x14ac:dyDescent="0.25">
      <c r="A251" s="1">
        <v>1012</v>
      </c>
      <c r="B251" s="1">
        <v>2013</v>
      </c>
      <c r="C251" s="2">
        <v>-2.1254380408208817E-4</v>
      </c>
      <c r="D251" s="2">
        <v>-1.8327668309211731E-2</v>
      </c>
      <c r="E251" s="2">
        <v>1.1481951514724642E-4</v>
      </c>
      <c r="F251" s="2">
        <v>5.8038830757141113E-3</v>
      </c>
      <c r="G251" s="2">
        <v>-1.2621509842574596E-2</v>
      </c>
      <c r="H251" s="2">
        <v>4.3027806095778942E-3</v>
      </c>
      <c r="I251" s="2">
        <v>1.6923904418945313E-2</v>
      </c>
      <c r="K251" s="1">
        <v>2012</v>
      </c>
      <c r="L251" s="4">
        <f t="shared" si="132"/>
        <v>0.99656382235235275</v>
      </c>
      <c r="M251" s="4">
        <f t="shared" si="133"/>
        <v>0.89586458534593827</v>
      </c>
      <c r="N251" s="4">
        <f t="shared" si="134"/>
        <v>1.0019397109569617</v>
      </c>
      <c r="O251" s="4">
        <f t="shared" si="135"/>
        <v>1.0158169119145897</v>
      </c>
      <c r="P251" s="4">
        <f t="shared" si="136"/>
        <v>0.90866649469077909</v>
      </c>
      <c r="Q251" s="4">
        <f t="shared" si="137"/>
        <v>1.0802611232998887</v>
      </c>
      <c r="R251" s="4">
        <f t="shared" si="138"/>
        <v>1.1888426947965101</v>
      </c>
    </row>
    <row r="252" spans="1:18" x14ac:dyDescent="0.25">
      <c r="A252" s="1">
        <v>1012</v>
      </c>
      <c r="B252" s="1">
        <v>2014</v>
      </c>
      <c r="C252" s="2">
        <v>-2.0986875460948795E-4</v>
      </c>
      <c r="D252" s="2">
        <v>-1.8327668309211731E-2</v>
      </c>
      <c r="E252" s="2">
        <v>2.1118368022143841E-4</v>
      </c>
      <c r="F252" s="2">
        <v>7.39288330078125E-3</v>
      </c>
      <c r="G252" s="2">
        <v>-1.0933469980955124E-2</v>
      </c>
      <c r="H252" s="2">
        <v>4.2003756389021873E-3</v>
      </c>
      <c r="I252" s="2">
        <v>1.5133857727050781E-2</v>
      </c>
      <c r="K252" s="1">
        <v>2013</v>
      </c>
      <c r="L252" s="4">
        <f t="shared" si="132"/>
        <v>0.99635203139476458</v>
      </c>
      <c r="M252" s="4">
        <f t="shared" si="133"/>
        <v>0.87959502335782636</v>
      </c>
      <c r="N252" s="4">
        <f t="shared" si="134"/>
        <v>1.0020547597935798</v>
      </c>
      <c r="O252" s="4">
        <f t="shared" si="135"/>
        <v>1.0217297365713414</v>
      </c>
      <c r="P252" s="4">
        <f t="shared" si="136"/>
        <v>0.89726982446988446</v>
      </c>
      <c r="Q252" s="4">
        <f t="shared" si="137"/>
        <v>1.0849192642069878</v>
      </c>
      <c r="R252" s="4">
        <f t="shared" si="138"/>
        <v>1.2091337727549374</v>
      </c>
    </row>
    <row r="253" spans="1:18" x14ac:dyDescent="0.25">
      <c r="A253" s="1">
        <v>1012</v>
      </c>
      <c r="B253" s="1">
        <v>2015</v>
      </c>
      <c r="C253" s="2">
        <v>-2.9869156423956156E-4</v>
      </c>
      <c r="D253" s="2">
        <v>-1.8327668309211731E-2</v>
      </c>
      <c r="E253" s="2">
        <v>8.8999906438402832E-5</v>
      </c>
      <c r="F253" s="2">
        <v>9.3396902084350586E-3</v>
      </c>
      <c r="G253" s="2">
        <v>-9.1976700350642204E-3</v>
      </c>
      <c r="H253" s="2">
        <v>5.8946930803358555E-3</v>
      </c>
      <c r="I253" s="2">
        <v>1.5091896057128906E-2</v>
      </c>
      <c r="K253" s="1">
        <v>2014</v>
      </c>
      <c r="L253" s="4">
        <f t="shared" si="132"/>
        <v>0.99614295017535814</v>
      </c>
      <c r="M253" s="4">
        <f t="shared" si="133"/>
        <v>0.8636209286218135</v>
      </c>
      <c r="N253" s="4">
        <f t="shared" si="134"/>
        <v>1.0022663997522026</v>
      </c>
      <c r="O253" s="4">
        <f t="shared" si="135"/>
        <v>1.0293112553902335</v>
      </c>
      <c r="P253" s="4">
        <f t="shared" si="136"/>
        <v>0.88751298701870829</v>
      </c>
      <c r="Q253" s="4">
        <f t="shared" si="137"/>
        <v>1.0894859167684456</v>
      </c>
      <c r="R253" s="4">
        <f t="shared" si="138"/>
        <v>1.2275717985651202</v>
      </c>
    </row>
    <row r="254" spans="1:18" x14ac:dyDescent="0.25">
      <c r="A254" s="1">
        <v>1012</v>
      </c>
      <c r="B254" s="1">
        <v>2016</v>
      </c>
      <c r="C254" s="2">
        <v>-2.2658826492261142E-4</v>
      </c>
      <c r="D254" s="2">
        <v>-1.8327668309211731E-2</v>
      </c>
      <c r="E254" s="2">
        <v>1.5245136455632746E-4</v>
      </c>
      <c r="F254" s="2">
        <v>1.1676967144012451E-2</v>
      </c>
      <c r="G254" s="2">
        <v>-6.7248381674289703E-3</v>
      </c>
      <c r="H254" s="2">
        <v>4.3994798325002193E-3</v>
      </c>
      <c r="I254" s="2">
        <v>1.1124610900878906E-2</v>
      </c>
      <c r="K254" s="1">
        <v>2015</v>
      </c>
      <c r="L254" s="4">
        <f t="shared" si="132"/>
        <v>0.99584545511120892</v>
      </c>
      <c r="M254" s="4">
        <f t="shared" si="133"/>
        <v>0.8479369352345566</v>
      </c>
      <c r="N254" s="4">
        <f t="shared" si="134"/>
        <v>1.0023556053375924</v>
      </c>
      <c r="O254" s="4">
        <f t="shared" si="135"/>
        <v>1.0389697370480573</v>
      </c>
      <c r="P254" s="4">
        <f t="shared" si="136"/>
        <v>0.87938736110889071</v>
      </c>
      <c r="Q254" s="4">
        <f t="shared" si="137"/>
        <v>1.0959270675154167</v>
      </c>
      <c r="R254" s="4">
        <f t="shared" si="138"/>
        <v>1.2462386896370781</v>
      </c>
    </row>
    <row r="255" spans="1:18" x14ac:dyDescent="0.25">
      <c r="A255" s="1">
        <v>1012</v>
      </c>
      <c r="B255" s="1">
        <v>2017</v>
      </c>
      <c r="C255" s="2">
        <v>-2.2851886751595885E-4</v>
      </c>
      <c r="D255" s="2">
        <v>-1.8327668309211731E-2</v>
      </c>
      <c r="E255" s="2">
        <v>8.3230806922074407E-5</v>
      </c>
      <c r="F255" s="2">
        <v>1.4410793781280518E-2</v>
      </c>
      <c r="G255" s="2">
        <v>-4.0621627122163773E-3</v>
      </c>
      <c r="H255" s="2">
        <v>4.3722977861762047E-3</v>
      </c>
      <c r="I255" s="2">
        <v>8.4352493286132813E-3</v>
      </c>
      <c r="K255" s="1">
        <v>2016</v>
      </c>
      <c r="L255" s="4">
        <f t="shared" si="132"/>
        <v>0.99561983377994256</v>
      </c>
      <c r="M255" s="4">
        <f t="shared" si="133"/>
        <v>0.83253777474147705</v>
      </c>
      <c r="N255" s="4">
        <f t="shared" si="134"/>
        <v>1.0025084274660718</v>
      </c>
      <c r="O255" s="4">
        <f t="shared" si="135"/>
        <v>1.0511728616142215</v>
      </c>
      <c r="P255" s="4">
        <f t="shared" si="136"/>
        <v>0.87349346338498346</v>
      </c>
      <c r="Q255" s="4">
        <f t="shared" si="137"/>
        <v>1.1007591981835614</v>
      </c>
      <c r="R255" s="4">
        <f t="shared" si="138"/>
        <v>1.2601800122660693</v>
      </c>
    </row>
    <row r="256" spans="1:18" x14ac:dyDescent="0.25">
      <c r="A256" s="1">
        <v>1012</v>
      </c>
      <c r="B256" s="1">
        <v>2018</v>
      </c>
      <c r="C256" s="2">
        <v>-6.1747756262775511E-5</v>
      </c>
      <c r="D256" s="2">
        <v>-1.8327668309211731E-2</v>
      </c>
      <c r="E256" s="2">
        <v>1.4889182057231665E-4</v>
      </c>
      <c r="F256" s="2">
        <v>1.750221848487854E-2</v>
      </c>
      <c r="G256" s="2">
        <v>-7.3830573819577694E-4</v>
      </c>
      <c r="H256" s="2">
        <v>1.1712922714650631E-3</v>
      </c>
      <c r="I256" s="2">
        <v>1.9092559814453125E-3</v>
      </c>
      <c r="K256" s="1">
        <v>2017</v>
      </c>
      <c r="L256" s="4">
        <f t="shared" si="132"/>
        <v>0.99539234185713898</v>
      </c>
      <c r="M256" s="4">
        <f t="shared" si="133"/>
        <v>0.81741827436701953</v>
      </c>
      <c r="N256" s="4">
        <f t="shared" si="134"/>
        <v>1.0025918705239043</v>
      </c>
      <c r="O256" s="4">
        <f t="shared" si="135"/>
        <v>1.0664307722017412</v>
      </c>
      <c r="P256" s="4">
        <f t="shared" si="136"/>
        <v>0.86995238789039531</v>
      </c>
      <c r="Q256" s="4">
        <f t="shared" si="137"/>
        <v>1.1055825821403453</v>
      </c>
      <c r="R256" s="4">
        <f t="shared" si="138"/>
        <v>1.2708549042600401</v>
      </c>
    </row>
    <row r="257" spans="1:18" x14ac:dyDescent="0.25">
      <c r="A257" s="1">
        <v>1012</v>
      </c>
      <c r="B257" s="1">
        <v>2019</v>
      </c>
      <c r="C257" s="2">
        <v>-2.9527000151574612E-4</v>
      </c>
      <c r="D257" s="2">
        <v>-1.8327668309211731E-2</v>
      </c>
      <c r="E257" s="2">
        <v>1.7057498916983604E-4</v>
      </c>
      <c r="F257" s="2">
        <v>2.0848274230957031E-2</v>
      </c>
      <c r="G257" s="2">
        <v>2.3959109093993902E-3</v>
      </c>
      <c r="H257" s="2">
        <v>5.5464883334934711E-3</v>
      </c>
      <c r="I257" s="2">
        <v>3.15093994140625E-3</v>
      </c>
      <c r="K257" s="1">
        <v>2018</v>
      </c>
      <c r="L257" s="4">
        <f t="shared" si="132"/>
        <v>0.99533088051099772</v>
      </c>
      <c r="M257" s="4">
        <f t="shared" si="133"/>
        <v>0.80257335527704987</v>
      </c>
      <c r="N257" s="4">
        <f t="shared" si="134"/>
        <v>1.0027411593664655</v>
      </c>
      <c r="O257" s="4">
        <f t="shared" si="135"/>
        <v>1.0852599723066119</v>
      </c>
      <c r="P257" s="4">
        <f t="shared" si="136"/>
        <v>0.86931033409562419</v>
      </c>
      <c r="Q257" s="4">
        <f t="shared" si="137"/>
        <v>1.1068783011589731</v>
      </c>
      <c r="R257" s="4">
        <f t="shared" si="138"/>
        <v>1.2732836093596454</v>
      </c>
    </row>
    <row r="258" spans="1:18" x14ac:dyDescent="0.25">
      <c r="A258" s="1">
        <v>1012</v>
      </c>
      <c r="B258" s="1">
        <v>2020</v>
      </c>
      <c r="C258" s="2">
        <v>-3.4428833168931305E-4</v>
      </c>
      <c r="D258" s="2">
        <v>-1.8327668309211731E-2</v>
      </c>
      <c r="E258" s="2">
        <v>1.6070982383098453E-4</v>
      </c>
      <c r="F258" s="2">
        <v>2.426755428314209E-2</v>
      </c>
      <c r="G258" s="2">
        <v>5.7563073933124542E-3</v>
      </c>
      <c r="H258" s="2">
        <v>6.3484646379947662E-3</v>
      </c>
      <c r="I258" s="2">
        <v>5.9223175048828125E-4</v>
      </c>
      <c r="K258" s="1">
        <v>2019</v>
      </c>
      <c r="L258" s="4">
        <f t="shared" si="132"/>
        <v>0.99503703254478015</v>
      </c>
      <c r="M258" s="4">
        <f t="shared" si="133"/>
        <v>0.78799803087280995</v>
      </c>
      <c r="N258" s="4">
        <f t="shared" si="134"/>
        <v>1.0029122165174855</v>
      </c>
      <c r="O258" s="4">
        <f t="shared" si="135"/>
        <v>1.1081232718678902</v>
      </c>
      <c r="P258" s="4">
        <f t="shared" si="136"/>
        <v>0.87139562129237957</v>
      </c>
      <c r="Q258" s="4">
        <f t="shared" si="137"/>
        <v>1.1130346460078206</v>
      </c>
      <c r="R258" s="4">
        <f t="shared" si="138"/>
        <v>1.2773019770340466</v>
      </c>
    </row>
    <row r="259" spans="1:18" x14ac:dyDescent="0.25">
      <c r="A259" s="1">
        <v>1012</v>
      </c>
      <c r="B259" s="1">
        <v>2021</v>
      </c>
      <c r="C259" s="2">
        <v>-9.137639426626265E-5</v>
      </c>
      <c r="D259" s="2">
        <v>-1.8327668309211731E-2</v>
      </c>
      <c r="E259" s="2">
        <v>2.7975233388133347E-4</v>
      </c>
      <c r="F259" s="2">
        <v>2.7500331401824951E-2</v>
      </c>
      <c r="G259" s="2">
        <v>9.3610389158129692E-3</v>
      </c>
      <c r="H259" s="2">
        <v>1.6566651174798608E-3</v>
      </c>
      <c r="I259" s="2">
        <v>-7.7047348022460938E-3</v>
      </c>
      <c r="K259" s="1">
        <v>2020</v>
      </c>
      <c r="L259" s="4">
        <f t="shared" si="132"/>
        <v>0.99469451187119517</v>
      </c>
      <c r="M259" s="4">
        <f t="shared" si="133"/>
        <v>0.7736874051158551</v>
      </c>
      <c r="N259" s="4">
        <f t="shared" si="134"/>
        <v>1.0030734073152454</v>
      </c>
      <c r="O259" s="4">
        <f t="shared" si="135"/>
        <v>1.1353436638303216</v>
      </c>
      <c r="P259" s="4">
        <f t="shared" si="136"/>
        <v>0.87642610697022227</v>
      </c>
      <c r="Q259" s="4">
        <f t="shared" si="137"/>
        <v>1.120123183957688</v>
      </c>
      <c r="R259" s="4">
        <f t="shared" si="138"/>
        <v>1.2780586598634895</v>
      </c>
    </row>
    <row r="260" spans="1:18" x14ac:dyDescent="0.25">
      <c r="A260" s="1">
        <v>1012</v>
      </c>
      <c r="B260" s="1">
        <v>2022</v>
      </c>
      <c r="C260" s="2">
        <v>-2.0525844593066722E-4</v>
      </c>
      <c r="D260" s="2">
        <v>-1.8327668309211731E-2</v>
      </c>
      <c r="E260" s="2">
        <v>3.5973225749330595E-5</v>
      </c>
      <c r="F260" s="2">
        <v>3.0232876539230347E-2</v>
      </c>
      <c r="G260" s="2">
        <v>1.1735922656953335E-2</v>
      </c>
      <c r="H260" s="2">
        <v>3.6724344827234745E-3</v>
      </c>
      <c r="I260" s="2">
        <v>-8.0633163452148438E-3</v>
      </c>
      <c r="K260" s="1">
        <v>2021</v>
      </c>
      <c r="L260" s="4">
        <f t="shared" si="132"/>
        <v>0.99460362442585071</v>
      </c>
      <c r="M260" s="4">
        <f t="shared" si="133"/>
        <v>0.7596366708834118</v>
      </c>
      <c r="N260" s="4">
        <f t="shared" si="134"/>
        <v>1.0033540586966052</v>
      </c>
      <c r="O260" s="4">
        <f t="shared" si="135"/>
        <v>1.1669992656253187</v>
      </c>
      <c r="P260" s="4">
        <f t="shared" si="136"/>
        <v>0.88466888616063866</v>
      </c>
      <c r="Q260" s="4">
        <f t="shared" si="137"/>
        <v>1.1219803909240649</v>
      </c>
      <c r="R260" s="4">
        <f t="shared" si="138"/>
        <v>1.2682493942481341</v>
      </c>
    </row>
    <row r="261" spans="1:18" x14ac:dyDescent="0.25">
      <c r="A261" s="1">
        <v>1012</v>
      </c>
      <c r="B261" s="1">
        <v>2023</v>
      </c>
      <c r="C261" s="2">
        <v>-4.5995900291018188E-4</v>
      </c>
      <c r="D261" s="2">
        <v>-1.8327668309211731E-2</v>
      </c>
      <c r="E261" s="2">
        <v>2.6696221902966499E-4</v>
      </c>
      <c r="F261" s="2">
        <v>3.2148629426956177E-2</v>
      </c>
      <c r="G261" s="2">
        <v>1.3627964071929455E-2</v>
      </c>
      <c r="H261" s="2">
        <v>8.0869011580944061E-3</v>
      </c>
      <c r="I261" s="2">
        <v>-5.5408477783203125E-3</v>
      </c>
      <c r="K261" s="1">
        <v>2022</v>
      </c>
      <c r="L261" s="4">
        <f t="shared" si="132"/>
        <v>0.99439949458198795</v>
      </c>
      <c r="M261" s="4">
        <f t="shared" si="133"/>
        <v>0.74584110835360362</v>
      </c>
      <c r="N261" s="4">
        <f t="shared" si="134"/>
        <v>1.0033901532278797</v>
      </c>
      <c r="O261" s="4">
        <f t="shared" si="135"/>
        <v>1.2028197602743071</v>
      </c>
      <c r="P261" s="4">
        <f t="shared" si="136"/>
        <v>0.89511245437261644</v>
      </c>
      <c r="Q261" s="4">
        <f t="shared" si="137"/>
        <v>1.1261083656195205</v>
      </c>
      <c r="R261" s="4">
        <f t="shared" si="138"/>
        <v>1.2580642165168658</v>
      </c>
    </row>
    <row r="262" spans="1:18" x14ac:dyDescent="0.25">
      <c r="A262" s="1"/>
      <c r="B262" s="1"/>
      <c r="K262" s="1">
        <v>2023</v>
      </c>
      <c r="L262" s="4">
        <f t="shared" si="132"/>
        <v>0.9939422167545543</v>
      </c>
      <c r="M262" s="4">
        <f t="shared" si="133"/>
        <v>0.73229608342000241</v>
      </c>
      <c r="N262" s="4">
        <f t="shared" si="134"/>
        <v>1.0036580562481392</v>
      </c>
      <c r="O262" s="4">
        <f t="shared" si="135"/>
        <v>1.2421170596379727</v>
      </c>
      <c r="P262" s="4">
        <f t="shared" si="136"/>
        <v>0.9073945143912765</v>
      </c>
      <c r="Q262" s="4">
        <f t="shared" si="137"/>
        <v>1.1352520147275829</v>
      </c>
      <c r="R262" s="4">
        <f t="shared" si="138"/>
        <v>1.2511127504900734</v>
      </c>
    </row>
    <row r="263" spans="1:18" x14ac:dyDescent="0.25">
      <c r="B263" s="1" t="s">
        <v>10</v>
      </c>
      <c r="C263" s="2">
        <f>AVERAGE(C245:C261)</f>
        <v>-3.5742388546864008E-4</v>
      </c>
      <c r="D263" s="2">
        <f t="shared" ref="D263:I263" si="139">AVERAGE(D245:D261)</f>
        <v>-1.8327668309211731E-2</v>
      </c>
      <c r="E263" s="2">
        <f t="shared" si="139"/>
        <v>2.1478716660915191E-4</v>
      </c>
      <c r="F263" s="2">
        <f t="shared" si="139"/>
        <v>1.2753954705070047E-2</v>
      </c>
      <c r="G263" s="2">
        <f t="shared" si="139"/>
        <v>-5.7163504226242796E-3</v>
      </c>
      <c r="H263" s="2">
        <f t="shared" si="139"/>
        <v>7.4620391584604099E-3</v>
      </c>
      <c r="I263" s="2">
        <f t="shared" si="139"/>
        <v>1.3178432688993566E-2</v>
      </c>
      <c r="K263" s="2" t="s">
        <v>11</v>
      </c>
      <c r="L263" s="4">
        <f>AVERAGE(L245:L262)</f>
        <v>0.99635717702833604</v>
      </c>
      <c r="M263" s="4">
        <f>AVERAGE(M245:M262)</f>
        <v>0.85961678668295016</v>
      </c>
      <c r="N263" s="4">
        <f t="shared" ref="N263:R263" si="140">AVERAGE(N245:N262)</f>
        <v>1.0019795975704993</v>
      </c>
      <c r="O263" s="4">
        <f t="shared" si="140"/>
        <v>1.0662243826884854</v>
      </c>
      <c r="P263" s="4">
        <f t="shared" si="140"/>
        <v>0.90968525208761386</v>
      </c>
      <c r="Q263" s="4">
        <f t="shared" si="140"/>
        <v>1.0835673860914214</v>
      </c>
      <c r="R263" s="4">
        <f t="shared" si="140"/>
        <v>1.1949027633853351</v>
      </c>
    </row>
    <row r="264" spans="1:18" x14ac:dyDescent="0.25">
      <c r="B264" s="1"/>
      <c r="C264" s="15">
        <f t="shared" ref="C264:I264" si="141">C263-L264</f>
        <v>1.5016200088924236E-17</v>
      </c>
      <c r="D264" s="15">
        <f t="shared" si="141"/>
        <v>5.5511151231257827E-17</v>
      </c>
      <c r="E264" s="15">
        <f t="shared" si="141"/>
        <v>1.5016200088924236E-17</v>
      </c>
      <c r="F264" s="15">
        <f t="shared" si="141"/>
        <v>0</v>
      </c>
      <c r="G264" s="15">
        <f t="shared" si="141"/>
        <v>2.2551405187698492E-17</v>
      </c>
      <c r="H264" s="15">
        <f t="shared" si="141"/>
        <v>-6.9388939039072284E-18</v>
      </c>
      <c r="I264" s="15">
        <f t="shared" si="141"/>
        <v>-2.4286128663675299E-17</v>
      </c>
      <c r="K264" s="2" t="s">
        <v>12</v>
      </c>
      <c r="L264" s="2">
        <f>LN(L262/L245)/17</f>
        <v>-3.574238854686551E-4</v>
      </c>
      <c r="M264" s="2">
        <f>LN(M262/M245)/17</f>
        <v>-1.8327668309211786E-2</v>
      </c>
      <c r="N264" s="2">
        <f t="shared" ref="N264:Q264" si="142">LN(N262/N245)/17</f>
        <v>2.1478716660913689E-4</v>
      </c>
      <c r="O264" s="2">
        <f t="shared" si="142"/>
        <v>1.2753954705070035E-2</v>
      </c>
      <c r="P264" s="2">
        <f t="shared" si="142"/>
        <v>-5.7163504226243021E-3</v>
      </c>
      <c r="Q264" s="2">
        <f t="shared" si="142"/>
        <v>7.4620391584604168E-3</v>
      </c>
      <c r="R264" s="2">
        <f>LN(R262/R245)/17</f>
        <v>1.317843268899359E-2</v>
      </c>
    </row>
    <row r="265" spans="1:18" x14ac:dyDescent="0.25">
      <c r="A265" s="1"/>
      <c r="B265" s="1"/>
      <c r="K265" s="2" t="s">
        <v>13</v>
      </c>
      <c r="L265" s="2">
        <f>LN(L262/L263)</f>
        <v>-2.4267318439351801E-3</v>
      </c>
      <c r="M265" s="2">
        <f>LN(M262/M263)</f>
        <v>-0.16030177533393439</v>
      </c>
      <c r="N265" s="2">
        <f t="shared" ref="N265:R265" si="143">LN(N262/N263)</f>
        <v>1.6737410830732339E-3</v>
      </c>
      <c r="O265" s="2">
        <f t="shared" si="143"/>
        <v>0.15269343606560917</v>
      </c>
      <c r="P265" s="2">
        <f t="shared" si="143"/>
        <v>-2.5213410573881037E-3</v>
      </c>
      <c r="Q265" s="2">
        <f t="shared" si="143"/>
        <v>4.6595932655676374E-2</v>
      </c>
      <c r="R265" s="2">
        <f t="shared" si="143"/>
        <v>4.5968543192119425E-2</v>
      </c>
    </row>
    <row r="266" spans="1:18" x14ac:dyDescent="0.25">
      <c r="A266" s="1">
        <v>1013</v>
      </c>
      <c r="B266" s="1">
        <v>2006</v>
      </c>
      <c r="M266" s="3"/>
    </row>
    <row r="267" spans="1:18" x14ac:dyDescent="0.25">
      <c r="A267" s="1">
        <v>1013</v>
      </c>
      <c r="B267" s="1">
        <v>2007</v>
      </c>
      <c r="C267" s="2">
        <v>3.2259438739856705E-5</v>
      </c>
      <c r="D267" s="2">
        <v>-1.8327668309211731E-2</v>
      </c>
      <c r="E267" s="2">
        <v>1.3347534695640206E-4</v>
      </c>
      <c r="F267" s="2">
        <v>1.9341707229614258E-5</v>
      </c>
      <c r="G267" s="2">
        <v>-1.8142592161893845E-2</v>
      </c>
      <c r="H267" s="2">
        <v>-5.8054795954376459E-4</v>
      </c>
      <c r="I267" s="2">
        <v>1.7561912536621094E-2</v>
      </c>
      <c r="K267" s="1">
        <v>2006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</row>
    <row r="268" spans="1:18" x14ac:dyDescent="0.25">
      <c r="A268" s="1">
        <v>1013</v>
      </c>
      <c r="B268" s="1">
        <v>2008</v>
      </c>
      <c r="C268" s="2">
        <v>1.2392566713970155E-4</v>
      </c>
      <c r="D268" s="2">
        <v>-1.8327668309211731E-2</v>
      </c>
      <c r="E268" s="2">
        <v>2.4549395311623812E-4</v>
      </c>
      <c r="F268" s="2">
        <v>5.2064657211303711E-5</v>
      </c>
      <c r="G268" s="2">
        <v>-1.7906183376908302E-2</v>
      </c>
      <c r="H268" s="2">
        <v>-2.4721014779061079E-3</v>
      </c>
      <c r="I268" s="2">
        <v>1.543426513671875E-2</v>
      </c>
      <c r="K268" s="1">
        <v>2007</v>
      </c>
      <c r="L268" s="4">
        <f t="shared" ref="L268:L284" si="144">L267*EXP(C267)</f>
        <v>1.0000322599590812</v>
      </c>
      <c r="M268" s="4">
        <f t="shared" ref="M268:M284" si="145">M267*EXP(D267)</f>
        <v>0.9818392620333023</v>
      </c>
      <c r="N268" s="4">
        <f t="shared" ref="N268:N284" si="146">N267*EXP(E267)</f>
        <v>1.0001334842551868</v>
      </c>
      <c r="O268" s="4">
        <f t="shared" ref="O268:O284" si="147">O267*EXP(F267)</f>
        <v>1.0000193418942815</v>
      </c>
      <c r="P268" s="4">
        <f t="shared" ref="P268:P284" si="148">P267*EXP(G267)</f>
        <v>0.98202099387780095</v>
      </c>
      <c r="Q268" s="4">
        <f t="shared" ref="Q268:Q284" si="149">Q267*EXP(H267)</f>
        <v>0.99941962052581668</v>
      </c>
      <c r="R268" s="4">
        <f t="shared" ref="R268:R284" si="150">R267*EXP(I267)</f>
        <v>1.0177170296431326</v>
      </c>
    </row>
    <row r="269" spans="1:18" x14ac:dyDescent="0.25">
      <c r="A269" s="1">
        <v>1013</v>
      </c>
      <c r="B269" s="1">
        <v>2009</v>
      </c>
      <c r="C269" s="2">
        <v>4.2014862992800772E-4</v>
      </c>
      <c r="D269" s="2">
        <v>-1.8327668309211731E-2</v>
      </c>
      <c r="E269" s="2">
        <v>2.3569802579004318E-4</v>
      </c>
      <c r="F269" s="2">
        <v>1.398921012878418E-4</v>
      </c>
      <c r="G269" s="2">
        <v>-1.7531929537653923E-2</v>
      </c>
      <c r="H269" s="2">
        <v>-9.8348343744874001E-3</v>
      </c>
      <c r="I269" s="2">
        <v>7.6971054077148438E-3</v>
      </c>
      <c r="K269" s="1">
        <v>2008</v>
      </c>
      <c r="L269" s="4">
        <f t="shared" si="144"/>
        <v>1.0001561973034083</v>
      </c>
      <c r="M269" s="4">
        <f t="shared" si="145"/>
        <v>0.96400833647009965</v>
      </c>
      <c r="N269" s="4">
        <f t="shared" si="146"/>
        <v>1.0003790411180098</v>
      </c>
      <c r="O269" s="4">
        <f t="shared" si="147"/>
        <v>1.000071408913936</v>
      </c>
      <c r="P269" s="4">
        <f t="shared" si="148"/>
        <v>0.96459324378050471</v>
      </c>
      <c r="Q269" s="4">
        <f t="shared" si="149"/>
        <v>0.99695200515935534</v>
      </c>
      <c r="R269" s="4">
        <f t="shared" si="150"/>
        <v>1.0335465886810749</v>
      </c>
    </row>
    <row r="270" spans="1:18" x14ac:dyDescent="0.25">
      <c r="A270" s="1">
        <v>1013</v>
      </c>
      <c r="B270" s="1">
        <v>2010</v>
      </c>
      <c r="C270" s="2">
        <v>-4.0783247095532715E-4</v>
      </c>
      <c r="D270" s="2">
        <v>-1.8327668309211731E-2</v>
      </c>
      <c r="E270" s="2">
        <v>2.5379136786796153E-4</v>
      </c>
      <c r="F270" s="2">
        <v>3.7547945976257324E-4</v>
      </c>
      <c r="G270" s="2">
        <v>-1.8106229603290558E-2</v>
      </c>
      <c r="H270" s="2">
        <v>1.0581427253782749E-2</v>
      </c>
      <c r="I270" s="2">
        <v>2.8687477111816406E-2</v>
      </c>
      <c r="K270" s="1">
        <v>2009</v>
      </c>
      <c r="L270" s="4">
        <f t="shared" si="144"/>
        <v>1.0005764998480058</v>
      </c>
      <c r="M270" s="4">
        <f t="shared" si="145"/>
        <v>0.94650123367375405</v>
      </c>
      <c r="N270" s="4">
        <f t="shared" si="146"/>
        <v>1.0006148562725343</v>
      </c>
      <c r="O270" s="4">
        <f t="shared" si="147"/>
        <v>1.0002113207908219</v>
      </c>
      <c r="P270" s="4">
        <f t="shared" si="148"/>
        <v>0.94782944326928042</v>
      </c>
      <c r="Q270" s="4">
        <f t="shared" si="149"/>
        <v>0.98719520421288109</v>
      </c>
      <c r="R270" s="4">
        <f t="shared" si="150"/>
        <v>1.0415326008789183</v>
      </c>
    </row>
    <row r="271" spans="1:18" x14ac:dyDescent="0.25">
      <c r="A271" s="1">
        <v>1013</v>
      </c>
      <c r="B271" s="1">
        <v>2011</v>
      </c>
      <c r="C271" s="2">
        <v>-5.2233296446502209E-4</v>
      </c>
      <c r="D271" s="2">
        <v>-1.8327668309211731E-2</v>
      </c>
      <c r="E271" s="2">
        <v>3.9133394602686167E-4</v>
      </c>
      <c r="F271" s="2">
        <v>1.005023717880249E-3</v>
      </c>
      <c r="G271" s="2">
        <v>-1.7453644424676895E-2</v>
      </c>
      <c r="H271" s="2">
        <v>1.3166026212275028E-2</v>
      </c>
      <c r="I271" s="2">
        <v>3.0619621276855469E-2</v>
      </c>
      <c r="K271" s="1">
        <v>2010</v>
      </c>
      <c r="L271" s="4">
        <f t="shared" si="144"/>
        <v>1.0001685154619879</v>
      </c>
      <c r="M271" s="4">
        <f t="shared" si="145"/>
        <v>0.92931207278384886</v>
      </c>
      <c r="N271" s="4">
        <f t="shared" si="146"/>
        <v>1.0008688359131737</v>
      </c>
      <c r="O271" s="4">
        <f t="shared" si="147"/>
        <v>1.0005869501133351</v>
      </c>
      <c r="P271" s="4">
        <f t="shared" si="148"/>
        <v>0.93082225836948507</v>
      </c>
      <c r="Q271" s="4">
        <f t="shared" si="149"/>
        <v>0.9976966003475527</v>
      </c>
      <c r="R271" s="4">
        <f t="shared" si="150"/>
        <v>1.0718442470833622</v>
      </c>
    </row>
    <row r="272" spans="1:18" x14ac:dyDescent="0.25">
      <c r="A272" s="1">
        <v>1013</v>
      </c>
      <c r="B272" s="1">
        <v>2012</v>
      </c>
      <c r="C272" s="2">
        <v>-4.9830513307824731E-4</v>
      </c>
      <c r="D272" s="2">
        <v>-1.8327668309211731E-2</v>
      </c>
      <c r="E272" s="2">
        <v>8.1619786215014756E-5</v>
      </c>
      <c r="F272" s="2">
        <v>2.6700198650360107E-3</v>
      </c>
      <c r="G272" s="2">
        <v>-1.6074333339929581E-2</v>
      </c>
      <c r="H272" s="2">
        <v>1.2200450524687767E-2</v>
      </c>
      <c r="I272" s="2">
        <v>2.8275489807128906E-2</v>
      </c>
      <c r="K272" s="1">
        <v>2011</v>
      </c>
      <c r="L272" s="4">
        <f t="shared" si="144"/>
        <v>0.99964623089144078</v>
      </c>
      <c r="M272" s="4">
        <f t="shared" si="145"/>
        <v>0.91243507974073268</v>
      </c>
      <c r="N272" s="4">
        <f t="shared" si="146"/>
        <v>1.0012605865118411</v>
      </c>
      <c r="O272" s="4">
        <f t="shared" si="147"/>
        <v>1.0015930692321013</v>
      </c>
      <c r="P272" s="4">
        <f t="shared" si="148"/>
        <v>0.91471697444242017</v>
      </c>
      <c r="Q272" s="4">
        <f t="shared" si="149"/>
        <v>1.0109191531742787</v>
      </c>
      <c r="R272" s="4">
        <f t="shared" si="150"/>
        <v>1.1051713396649758</v>
      </c>
    </row>
    <row r="273" spans="1:18" x14ac:dyDescent="0.25">
      <c r="A273" s="1">
        <v>1013</v>
      </c>
      <c r="B273" s="1">
        <v>2013</v>
      </c>
      <c r="C273" s="2">
        <v>-6.2888558022677898E-4</v>
      </c>
      <c r="D273" s="2">
        <v>-1.8327668309211731E-2</v>
      </c>
      <c r="E273" s="2">
        <v>2.516438253223896E-4</v>
      </c>
      <c r="F273" s="2">
        <v>6.9546699523925781E-3</v>
      </c>
      <c r="G273" s="2">
        <v>-1.1750239878892899E-2</v>
      </c>
      <c r="H273" s="2">
        <v>1.4971304684877396E-2</v>
      </c>
      <c r="I273" s="2">
        <v>2.6721000671386719E-2</v>
      </c>
      <c r="K273" s="1">
        <v>2012</v>
      </c>
      <c r="L273" s="4">
        <f t="shared" si="144"/>
        <v>0.99914822613279397</v>
      </c>
      <c r="M273" s="4">
        <f t="shared" si="145"/>
        <v>0.89586458534593827</v>
      </c>
      <c r="N273" s="4">
        <f t="shared" si="146"/>
        <v>1.001342312522042</v>
      </c>
      <c r="O273" s="4">
        <f t="shared" si="147"/>
        <v>1.0042709159847807</v>
      </c>
      <c r="P273" s="4">
        <f t="shared" si="148"/>
        <v>0.90013105243272196</v>
      </c>
      <c r="Q273" s="4">
        <f t="shared" si="149"/>
        <v>1.0233283673623106</v>
      </c>
      <c r="R273" s="4">
        <f t="shared" si="150"/>
        <v>1.1368665882777667</v>
      </c>
    </row>
    <row r="274" spans="1:18" x14ac:dyDescent="0.25">
      <c r="A274" s="1">
        <v>1013</v>
      </c>
      <c r="B274" s="1">
        <v>2014</v>
      </c>
      <c r="C274" s="2">
        <v>-1.1732244456652552E-4</v>
      </c>
      <c r="D274" s="2">
        <v>-1.8327668309211731E-2</v>
      </c>
      <c r="E274" s="2">
        <v>2.2146133414935321E-4</v>
      </c>
      <c r="F274" s="2">
        <v>1.7219454050064087E-2</v>
      </c>
      <c r="G274" s="2">
        <v>-1.0040753986686468E-3</v>
      </c>
      <c r="H274" s="2">
        <v>2.7561523020267487E-3</v>
      </c>
      <c r="I274" s="2">
        <v>3.7603378295898438E-3</v>
      </c>
      <c r="K274" s="1">
        <v>2013</v>
      </c>
      <c r="L274" s="4">
        <f t="shared" si="144"/>
        <v>0.99852007375955742</v>
      </c>
      <c r="M274" s="4">
        <f t="shared" si="145"/>
        <v>0.87959502335782636</v>
      </c>
      <c r="N274" s="4">
        <f t="shared" si="146"/>
        <v>1.0015943258394899</v>
      </c>
      <c r="O274" s="4">
        <f t="shared" si="147"/>
        <v>1.0112796321526654</v>
      </c>
      <c r="P274" s="4">
        <f t="shared" si="148"/>
        <v>0.88961619368081268</v>
      </c>
      <c r="Q274" s="4">
        <f t="shared" si="149"/>
        <v>1.0387641870079969</v>
      </c>
      <c r="R274" s="4">
        <f t="shared" si="150"/>
        <v>1.1676543086162998</v>
      </c>
    </row>
    <row r="275" spans="1:18" x14ac:dyDescent="0.25">
      <c r="A275" s="1">
        <v>1013</v>
      </c>
      <c r="B275" s="1">
        <v>2015</v>
      </c>
      <c r="C275" s="2">
        <v>-4.6008205390535295E-4</v>
      </c>
      <c r="D275" s="2">
        <v>-1.8327668309211731E-2</v>
      </c>
      <c r="E275" s="2">
        <v>1.9393119146116078E-4</v>
      </c>
      <c r="F275" s="2">
        <v>3.7771716713905334E-2</v>
      </c>
      <c r="G275" s="2">
        <v>1.9177896901965141E-2</v>
      </c>
      <c r="H275" s="2">
        <v>1.0698712430894375E-2</v>
      </c>
      <c r="I275" s="2">
        <v>-8.4791183471679688E-3</v>
      </c>
      <c r="K275" s="1">
        <v>2014</v>
      </c>
      <c r="L275" s="4">
        <f t="shared" si="144"/>
        <v>0.9984029318153792</v>
      </c>
      <c r="M275" s="4">
        <f t="shared" si="145"/>
        <v>0.8636209286218135</v>
      </c>
      <c r="N275" s="4">
        <f t="shared" si="146"/>
        <v>1.0018161648186383</v>
      </c>
      <c r="O275" s="4">
        <f t="shared" si="147"/>
        <v>1.0288441066401652</v>
      </c>
      <c r="P275" s="4">
        <f t="shared" si="148"/>
        <v>0.888723400237454</v>
      </c>
      <c r="Q275" s="4">
        <f t="shared" si="149"/>
        <v>1.0416311283619246</v>
      </c>
      <c r="R275" s="4">
        <f t="shared" si="150"/>
        <v>1.1720533490403473</v>
      </c>
    </row>
    <row r="276" spans="1:18" x14ac:dyDescent="0.25">
      <c r="A276" s="1">
        <v>1013</v>
      </c>
      <c r="B276" s="1">
        <v>2016</v>
      </c>
      <c r="C276" s="2">
        <v>-3.9642149931751192E-4</v>
      </c>
      <c r="D276" s="2">
        <v>-1.8327668309211731E-2</v>
      </c>
      <c r="E276" s="2">
        <v>1.7508931341581047E-4</v>
      </c>
      <c r="F276" s="2">
        <v>6.460803747177124E-2</v>
      </c>
      <c r="G276" s="2">
        <v>4.6059038490056992E-2</v>
      </c>
      <c r="H276" s="2">
        <v>9.0494165197014809E-3</v>
      </c>
      <c r="I276" s="2">
        <v>-3.701019287109375E-2</v>
      </c>
      <c r="K276" s="1">
        <v>2015</v>
      </c>
      <c r="L276" s="4">
        <f t="shared" si="144"/>
        <v>0.99794369019639895</v>
      </c>
      <c r="M276" s="4">
        <f t="shared" si="145"/>
        <v>0.8479369352345566</v>
      </c>
      <c r="N276" s="4">
        <f t="shared" si="146"/>
        <v>1.0020104670611303</v>
      </c>
      <c r="O276" s="4">
        <f t="shared" si="147"/>
        <v>1.0684485705371229</v>
      </c>
      <c r="P276" s="4">
        <f t="shared" si="148"/>
        <v>0.90593172833243907</v>
      </c>
      <c r="Q276" s="4">
        <f t="shared" si="149"/>
        <v>1.0528350672545042</v>
      </c>
      <c r="R276" s="4">
        <f t="shared" si="150"/>
        <v>1.1621573838043375</v>
      </c>
    </row>
    <row r="277" spans="1:18" x14ac:dyDescent="0.25">
      <c r="A277" s="1">
        <v>1013</v>
      </c>
      <c r="B277" s="1">
        <v>2017</v>
      </c>
      <c r="C277" s="2">
        <v>-6.2712578801438212E-4</v>
      </c>
      <c r="D277" s="2">
        <v>-1.8327668309211731E-2</v>
      </c>
      <c r="E277" s="2">
        <v>1.3972241431474686E-3</v>
      </c>
      <c r="F277" s="2">
        <v>7.451561838388443E-2</v>
      </c>
      <c r="G277" s="2">
        <v>5.6958049535751343E-2</v>
      </c>
      <c r="H277" s="2">
        <v>1.3875926844775677E-2</v>
      </c>
      <c r="I277" s="2">
        <v>-4.3081283569335938E-2</v>
      </c>
      <c r="K277" s="1">
        <v>2016</v>
      </c>
      <c r="L277" s="4">
        <f t="shared" si="144"/>
        <v>0.99754816226556431</v>
      </c>
      <c r="M277" s="4">
        <f t="shared" si="145"/>
        <v>0.83253777474147705</v>
      </c>
      <c r="N277" s="4">
        <f t="shared" si="146"/>
        <v>1.0021859237456905</v>
      </c>
      <c r="O277" s="4">
        <f t="shared" si="147"/>
        <v>1.1397577042631868</v>
      </c>
      <c r="P277" s="4">
        <f t="shared" si="148"/>
        <v>0.94863393507281235</v>
      </c>
      <c r="Q277" s="4">
        <f t="shared" si="149"/>
        <v>1.0624058499902616</v>
      </c>
      <c r="R277" s="4">
        <f t="shared" si="150"/>
        <v>1.1199319209120493</v>
      </c>
    </row>
    <row r="278" spans="1:18" x14ac:dyDescent="0.25">
      <c r="A278" s="1">
        <v>1013</v>
      </c>
      <c r="B278" s="1">
        <v>2018</v>
      </c>
      <c r="C278" s="2">
        <v>-6.5519713098183274E-4</v>
      </c>
      <c r="D278" s="2">
        <v>-1.8327668309211731E-2</v>
      </c>
      <c r="E278" s="2">
        <v>1.2000738206552342E-4</v>
      </c>
      <c r="F278" s="2">
        <v>5.5192604660987854E-2</v>
      </c>
      <c r="G278" s="2">
        <v>3.6329746246337891E-2</v>
      </c>
      <c r="H278" s="2">
        <v>1.3998628593981266E-2</v>
      </c>
      <c r="I278" s="2">
        <v>-2.233123779296875E-2</v>
      </c>
      <c r="K278" s="1">
        <v>2017</v>
      </c>
      <c r="L278" s="4">
        <f t="shared" si="144"/>
        <v>0.99692277020846098</v>
      </c>
      <c r="M278" s="4">
        <f t="shared" si="145"/>
        <v>0.81741827436701953</v>
      </c>
      <c r="N278" s="4">
        <f t="shared" si="146"/>
        <v>1.0035871808214136</v>
      </c>
      <c r="O278" s="4">
        <f t="shared" si="147"/>
        <v>1.2279318335925544</v>
      </c>
      <c r="P278" s="4">
        <f t="shared" si="148"/>
        <v>1.0042346983077124</v>
      </c>
      <c r="Q278" s="4">
        <f t="shared" si="149"/>
        <v>1.0772504690856777</v>
      </c>
      <c r="R278" s="4">
        <f t="shared" si="150"/>
        <v>1.0727083460342808</v>
      </c>
    </row>
    <row r="279" spans="1:18" x14ac:dyDescent="0.25">
      <c r="A279" s="1">
        <v>1013</v>
      </c>
      <c r="B279" s="1">
        <v>2019</v>
      </c>
      <c r="C279" s="2">
        <v>-1.0193375637754798E-3</v>
      </c>
      <c r="D279" s="2">
        <v>-1.8327668309211731E-2</v>
      </c>
      <c r="E279" s="2">
        <v>9.9917931947857141E-5</v>
      </c>
      <c r="F279" s="2">
        <v>2.8938470408320427E-2</v>
      </c>
      <c r="G279" s="2">
        <v>9.6913827583193779E-3</v>
      </c>
      <c r="H279" s="2">
        <v>2.1153461188077927E-2</v>
      </c>
      <c r="I279" s="2">
        <v>1.1462211608886719E-2</v>
      </c>
      <c r="K279" s="1">
        <v>2018</v>
      </c>
      <c r="L279" s="4">
        <f t="shared" si="144"/>
        <v>0.99626980320402292</v>
      </c>
      <c r="M279" s="4">
        <f t="shared" si="145"/>
        <v>0.80257335527704987</v>
      </c>
      <c r="N279" s="4">
        <f t="shared" si="146"/>
        <v>1.0037076259186644</v>
      </c>
      <c r="O279" s="4">
        <f t="shared" si="147"/>
        <v>1.2976097558637258</v>
      </c>
      <c r="P279" s="4">
        <f t="shared" si="148"/>
        <v>1.0413891087890959</v>
      </c>
      <c r="Q279" s="4">
        <f t="shared" si="149"/>
        <v>1.0924365424154772</v>
      </c>
      <c r="R279" s="4">
        <f t="shared" si="150"/>
        <v>1.0490189322953201</v>
      </c>
    </row>
    <row r="280" spans="1:18" x14ac:dyDescent="0.25">
      <c r="A280" s="1">
        <v>1013</v>
      </c>
      <c r="B280" s="1">
        <v>2020</v>
      </c>
      <c r="C280" s="2">
        <v>-4.5818375656381249E-4</v>
      </c>
      <c r="D280" s="2">
        <v>-1.8327668309211731E-2</v>
      </c>
      <c r="E280" s="2">
        <v>9.188878902932629E-5</v>
      </c>
      <c r="F280" s="2">
        <v>1.2473996728658676E-2</v>
      </c>
      <c r="G280" s="2">
        <v>-6.2199663370847702E-3</v>
      </c>
      <c r="H280" s="2">
        <v>9.2828655615448952E-3</v>
      </c>
      <c r="I280" s="2">
        <v>1.55029296875E-2</v>
      </c>
      <c r="K280" s="1">
        <v>2019</v>
      </c>
      <c r="L280" s="4">
        <f t="shared" si="144"/>
        <v>0.99525478538074719</v>
      </c>
      <c r="M280" s="4">
        <f t="shared" si="145"/>
        <v>0.78799803087280995</v>
      </c>
      <c r="N280" s="4">
        <f t="shared" si="146"/>
        <v>1.0038079193193976</v>
      </c>
      <c r="O280" s="4">
        <f t="shared" si="147"/>
        <v>1.3357092085463087</v>
      </c>
      <c r="P280" s="4">
        <f t="shared" si="148"/>
        <v>1.051530672754829</v>
      </c>
      <c r="Q280" s="4">
        <f t="shared" si="149"/>
        <v>1.1157915046813369</v>
      </c>
      <c r="R280" s="4">
        <f t="shared" si="150"/>
        <v>1.061112184584426</v>
      </c>
    </row>
    <row r="281" spans="1:18" x14ac:dyDescent="0.25">
      <c r="A281" s="1">
        <v>1013</v>
      </c>
      <c r="B281" s="1">
        <v>2021</v>
      </c>
      <c r="C281" s="2">
        <v>-1.9122024241369218E-4</v>
      </c>
      <c r="D281" s="2">
        <v>-9.1638341546058655E-3</v>
      </c>
      <c r="E281" s="2">
        <v>6.2446182710118592E-5</v>
      </c>
      <c r="F281" s="2">
        <v>3.0363327823579311E-3</v>
      </c>
      <c r="G281" s="2">
        <v>-6.2562753446400166E-3</v>
      </c>
      <c r="H281" s="2">
        <v>3.8329442031681538E-3</v>
      </c>
      <c r="I281" s="2">
        <v>1.0088920593261719E-2</v>
      </c>
      <c r="K281" s="1">
        <v>2020</v>
      </c>
      <c r="L281" s="4">
        <f t="shared" si="144"/>
        <v>0.99479888025658025</v>
      </c>
      <c r="M281" s="4">
        <f t="shared" si="145"/>
        <v>0.7736874051158551</v>
      </c>
      <c r="N281" s="4">
        <f t="shared" si="146"/>
        <v>1.0039001622515027</v>
      </c>
      <c r="O281" s="4">
        <f t="shared" si="147"/>
        <v>1.3524751928617096</v>
      </c>
      <c r="P281" s="4">
        <f t="shared" si="148"/>
        <v>1.0450104860598173</v>
      </c>
      <c r="Q281" s="4">
        <f t="shared" si="149"/>
        <v>1.1261974710827944</v>
      </c>
      <c r="R281" s="4">
        <f t="shared" si="150"/>
        <v>1.0776907079737943</v>
      </c>
    </row>
    <row r="282" spans="1:18" x14ac:dyDescent="0.25">
      <c r="A282" s="1">
        <v>1013</v>
      </c>
      <c r="B282" s="1">
        <v>2022</v>
      </c>
      <c r="C282" s="2">
        <v>-4.1642243741080165E-4</v>
      </c>
      <c r="D282" s="2">
        <v>-1.8327668309211731E-2</v>
      </c>
      <c r="E282" s="2">
        <v>7.4676674557849765E-5</v>
      </c>
      <c r="F282" s="2">
        <v>3.0410608742386103E-3</v>
      </c>
      <c r="G282" s="2">
        <v>-1.5628352761268616E-2</v>
      </c>
      <c r="H282" s="2">
        <v>8.2646813243627548E-3</v>
      </c>
      <c r="I282" s="2">
        <v>2.3893356323242188E-2</v>
      </c>
      <c r="K282" s="1">
        <v>2021</v>
      </c>
      <c r="L282" s="4">
        <f t="shared" si="144"/>
        <v>0.99460867275988607</v>
      </c>
      <c r="M282" s="4">
        <f t="shared" si="145"/>
        <v>0.76662984857533012</v>
      </c>
      <c r="N282" s="4">
        <f t="shared" si="146"/>
        <v>1.0039628539418652</v>
      </c>
      <c r="O282" s="4">
        <f t="shared" si="147"/>
        <v>1.3565879983904778</v>
      </c>
      <c r="P282" s="4">
        <f t="shared" si="148"/>
        <v>1.0384930215057067</v>
      </c>
      <c r="Q282" s="4">
        <f t="shared" si="149"/>
        <v>1.1305224064742558</v>
      </c>
      <c r="R282" s="4">
        <f t="shared" si="150"/>
        <v>1.0886184759510478</v>
      </c>
    </row>
    <row r="283" spans="1:18" x14ac:dyDescent="0.25">
      <c r="A283" s="1">
        <v>1013</v>
      </c>
      <c r="B283" s="1">
        <v>2023</v>
      </c>
      <c r="C283" s="2">
        <v>-4.5657256850972772E-4</v>
      </c>
      <c r="D283" s="2">
        <v>-1.8327668309211731E-2</v>
      </c>
      <c r="E283" s="2">
        <v>8.1276528362650424E-5</v>
      </c>
      <c r="F283" s="2">
        <v>1.1466016294434667E-3</v>
      </c>
      <c r="G283" s="2">
        <v>-1.7556361854076385E-2</v>
      </c>
      <c r="H283" s="2">
        <v>8.9417854323983192E-3</v>
      </c>
      <c r="I283" s="2">
        <v>2.6497840881347656E-2</v>
      </c>
      <c r="K283" s="1">
        <v>2022</v>
      </c>
      <c r="L283" s="4">
        <f t="shared" si="144"/>
        <v>0.99419458161651098</v>
      </c>
      <c r="M283" s="4">
        <f t="shared" si="145"/>
        <v>0.75270728477790438</v>
      </c>
      <c r="N283" s="4">
        <f t="shared" si="146"/>
        <v>1.0040378293485994</v>
      </c>
      <c r="O283" s="4">
        <f t="shared" si="147"/>
        <v>1.3607197443360977</v>
      </c>
      <c r="P283" s="4">
        <f t="shared" si="148"/>
        <v>1.0223892516945183</v>
      </c>
      <c r="Q283" s="4">
        <f t="shared" si="149"/>
        <v>1.1399045306231972</v>
      </c>
      <c r="R283" s="4">
        <f t="shared" si="150"/>
        <v>1.1149424568902513</v>
      </c>
    </row>
    <row r="284" spans="1:18" x14ac:dyDescent="0.25">
      <c r="A284" s="1"/>
      <c r="B284" s="1"/>
      <c r="K284" s="1">
        <v>2023</v>
      </c>
      <c r="L284" s="4">
        <f t="shared" si="144"/>
        <v>0.99374076325117577</v>
      </c>
      <c r="M284" s="4">
        <f t="shared" si="145"/>
        <v>0.73903756501342832</v>
      </c>
      <c r="N284" s="4">
        <f t="shared" si="146"/>
        <v>1.0041194373740772</v>
      </c>
      <c r="O284" s="4">
        <f t="shared" si="147"/>
        <v>1.3622808426200568</v>
      </c>
      <c r="P284" s="4">
        <f t="shared" si="148"/>
        <v>1.0045964613827376</v>
      </c>
      <c r="Q284" s="4">
        <f t="shared" si="149"/>
        <v>1.1501430193154119</v>
      </c>
      <c r="R284" s="4">
        <f t="shared" si="150"/>
        <v>1.1448809253737002</v>
      </c>
    </row>
    <row r="285" spans="1:18" x14ac:dyDescent="0.25">
      <c r="B285" s="1" t="s">
        <v>10</v>
      </c>
      <c r="C285" s="2">
        <f>AVERAGE(C267:C283)</f>
        <v>-3.6934752343393699E-4</v>
      </c>
      <c r="D285" s="2">
        <f t="shared" ref="D285:I285" si="151">AVERAGE(D267:D283)</f>
        <v>-1.7788619241293741E-2</v>
      </c>
      <c r="E285" s="2">
        <f t="shared" si="151"/>
        <v>2.4182210130247231E-4</v>
      </c>
      <c r="F285" s="2">
        <f t="shared" si="151"/>
        <v>1.8185905009672484E-2</v>
      </c>
      <c r="G285" s="2">
        <f t="shared" si="151"/>
        <v>2.6976058314390043E-4</v>
      </c>
      <c r="H285" s="2">
        <f t="shared" si="151"/>
        <v>8.2286058390951336E-3</v>
      </c>
      <c r="I285" s="2">
        <f t="shared" si="151"/>
        <v>7.9588609583237588E-3</v>
      </c>
      <c r="K285" s="2" t="s">
        <v>11</v>
      </c>
      <c r="L285" s="4">
        <f>AVERAGE(L267:L284)</f>
        <v>0.99766294690616675</v>
      </c>
      <c r="M285" s="4">
        <f>AVERAGE(M267:M284)</f>
        <v>0.86076127755570819</v>
      </c>
      <c r="N285" s="4">
        <f t="shared" ref="N285:R285" si="152">AVERAGE(N267:N284)</f>
        <v>1.0021849448351812</v>
      </c>
      <c r="O285" s="4">
        <f t="shared" si="152"/>
        <v>1.1415776442629626</v>
      </c>
      <c r="P285" s="4">
        <f t="shared" si="152"/>
        <v>0.97114794022167517</v>
      </c>
      <c r="Q285" s="4">
        <f t="shared" si="152"/>
        <v>1.057966284837502</v>
      </c>
      <c r="R285" s="4">
        <f t="shared" si="152"/>
        <v>1.0909692992058382</v>
      </c>
    </row>
    <row r="286" spans="1:18" x14ac:dyDescent="0.25">
      <c r="B286" s="1"/>
      <c r="C286" s="15">
        <f t="shared" ref="C286:I286" si="153">C285-L286</f>
        <v>-5.8004816227974487E-18</v>
      </c>
      <c r="D286" s="15">
        <f t="shared" si="153"/>
        <v>6.2450045135165055E-17</v>
      </c>
      <c r="E286" s="15">
        <f t="shared" si="153"/>
        <v>4.2283884726934673E-17</v>
      </c>
      <c r="F286" s="15">
        <f t="shared" si="153"/>
        <v>0</v>
      </c>
      <c r="G286" s="15">
        <f t="shared" si="153"/>
        <v>0</v>
      </c>
      <c r="H286" s="15">
        <f t="shared" si="153"/>
        <v>0</v>
      </c>
      <c r="I286" s="15">
        <f t="shared" si="153"/>
        <v>0</v>
      </c>
      <c r="K286" s="2" t="s">
        <v>12</v>
      </c>
      <c r="L286" s="2">
        <f>LN(L284/L267)/17</f>
        <v>-3.6934752343393119E-4</v>
      </c>
      <c r="M286" s="2">
        <f>LN(M284/M267)/17</f>
        <v>-1.7788619241293803E-2</v>
      </c>
      <c r="N286" s="2">
        <f t="shared" ref="N286:Q286" si="154">LN(N284/N267)/17</f>
        <v>2.4182210130243003E-4</v>
      </c>
      <c r="O286" s="2">
        <f t="shared" si="154"/>
        <v>1.8185905009672477E-2</v>
      </c>
      <c r="P286" s="2">
        <f t="shared" si="154"/>
        <v>2.6976058314390059E-4</v>
      </c>
      <c r="Q286" s="2">
        <f t="shared" si="154"/>
        <v>8.228605839095144E-3</v>
      </c>
      <c r="R286" s="2">
        <f>LN(R284/R267)/17</f>
        <v>7.9588609583237709E-3</v>
      </c>
    </row>
    <row r="287" spans="1:18" x14ac:dyDescent="0.25">
      <c r="A287" s="1"/>
      <c r="B287" s="1"/>
      <c r="K287" s="2" t="s">
        <v>13</v>
      </c>
      <c r="L287" s="2">
        <f>LN(L284/L285)</f>
        <v>-3.9391196336378276E-3</v>
      </c>
      <c r="M287" s="2">
        <f>LN(M284/M285)</f>
        <v>-0.15246845226335806</v>
      </c>
      <c r="N287" s="2">
        <f t="shared" ref="N287:R287" si="155">LN(N284/N285)</f>
        <v>1.9284144076504894E-3</v>
      </c>
      <c r="O287" s="2">
        <f t="shared" si="155"/>
        <v>0.1767491809866881</v>
      </c>
      <c r="P287" s="2">
        <f t="shared" si="155"/>
        <v>3.3862393587949825E-2</v>
      </c>
      <c r="Q287" s="2">
        <f t="shared" si="155"/>
        <v>8.3537833219538199E-2</v>
      </c>
      <c r="R287" s="2">
        <f t="shared" si="155"/>
        <v>4.8234069886153114E-2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14</vt:i4>
      </vt:variant>
    </vt:vector>
  </HeadingPairs>
  <TitlesOfParts>
    <vt:vector size="23" baseType="lpstr">
      <vt:lpstr>SUMMARY</vt:lpstr>
      <vt:lpstr>LSE-AJTT-GTC-CD</vt:lpstr>
      <vt:lpstr>LSE-AJTT-GTC-TLG</vt:lpstr>
      <vt:lpstr>BC95-JTT-HN - CD</vt:lpstr>
      <vt:lpstr>BC95-JTT-HN - TLG</vt:lpstr>
      <vt:lpstr>Kumb-JTT-HN - CD</vt:lpstr>
      <vt:lpstr>Kumb-JTT-HN - TLG</vt:lpstr>
      <vt:lpstr>Kumb-AJTT-HN - CD</vt:lpstr>
      <vt:lpstr>Kumb-AJTT-HN - TLG</vt:lpstr>
      <vt:lpstr>SEC - 2006-2023</vt:lpstr>
      <vt:lpstr>SEC - MID-2023</vt:lpstr>
      <vt:lpstr>TC -  2006-2023</vt:lpstr>
      <vt:lpstr>TC -  MID-2023 </vt:lpstr>
      <vt:lpstr>OEFC - 2006-2023</vt:lpstr>
      <vt:lpstr>OEFC -MID-2023</vt:lpstr>
      <vt:lpstr>TEC - 2006-2023</vt:lpstr>
      <vt:lpstr>TEC - MID-2023 </vt:lpstr>
      <vt:lpstr>OPFPC - 2006-2023</vt:lpstr>
      <vt:lpstr>OPFPC - MID-2023</vt:lpstr>
      <vt:lpstr>YC - MID-2023</vt:lpstr>
      <vt:lpstr>COSTC -MID-2023 </vt:lpstr>
      <vt:lpstr>YC - 2006-2023</vt:lpstr>
      <vt:lpstr>COSTC - 2006-2023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2025-09-04T22:38:07Z</dcterms:created>
  <dcterms:modified xsi:type="dcterms:W3CDTF">2025-09-11T00:10:22Z</dcterms:modified>
</cp:coreProperties>
</file>